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https://mineduca-my.sharepoint.com/personal/alex_peraita_mineduc_cl/Documents/Escritorio/Glosas 2022 Segundo trimestre/"/>
    </mc:Choice>
  </mc:AlternateContent>
  <xr:revisionPtr revIDLastSave="1" documentId="13_ncr:1_{0E391245-98A8-4A23-BA46-9B62818FE0B4}" xr6:coauthVersionLast="47" xr6:coauthVersionMax="47" xr10:uidLastSave="{862F3EEF-2C02-4500-9F6D-3DA26FCDC4DE}"/>
  <bookViews>
    <workbookView xWindow="-28920" yWindow="-2070" windowWidth="29040" windowHeight="15840" xr2:uid="{00000000-000D-0000-FFFF-FFFF00000000}"/>
  </bookViews>
  <sheets>
    <sheet name="Conv" sheetId="2" r:id="rId1"/>
  </sheets>
  <definedNames>
    <definedName name="_xlcn.WorksheetConnection_Transferencias.xlsxT_Conv" hidden="1">Conv!$A$21:$O$281</definedName>
    <definedName name="_xlcn.WorksheetConnection_Transferencias.xlsxT_Trans" hidden="1">T_Trans</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_Trans" name="T_Trans" connection="WorksheetConnection_Transferencias.xlsx!T_Trans"/>
          <x15:modelTable id="T_Conv" name="T_Conv" connection="WorksheetConnection_Transferencias.xlsx!T_Conv"/>
        </x15:modelTables>
        <x15:modelRelationships>
          <x15:modelRelationship fromTable="T_Trans" fromColumn="RBD" toTable="T_Conv" toColumn="RBD"/>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26" i="2" l="1"/>
  <c r="U22" i="2"/>
  <c r="U254" i="2"/>
  <c r="U250" i="2"/>
  <c r="U246" i="2"/>
  <c r="U242" i="2"/>
  <c r="U238" i="2"/>
  <c r="U234" i="2"/>
  <c r="U230" i="2"/>
  <c r="U226" i="2"/>
  <c r="U222" i="2"/>
  <c r="U218" i="2"/>
  <c r="U214" i="2"/>
  <c r="U210" i="2"/>
  <c r="U206" i="2"/>
  <c r="U202" i="2"/>
  <c r="U198" i="2"/>
  <c r="U194" i="2"/>
  <c r="U190" i="2"/>
  <c r="U186" i="2"/>
  <c r="U182" i="2"/>
  <c r="U178" i="2"/>
  <c r="U174" i="2"/>
  <c r="U170" i="2"/>
  <c r="U166" i="2"/>
  <c r="U162" i="2"/>
  <c r="U158" i="2"/>
  <c r="U154" i="2"/>
  <c r="U150" i="2"/>
  <c r="U146" i="2"/>
  <c r="U142" i="2"/>
  <c r="U138" i="2"/>
  <c r="U134" i="2"/>
  <c r="U130" i="2"/>
  <c r="U126" i="2"/>
  <c r="U122" i="2"/>
  <c r="U118" i="2"/>
  <c r="U114" i="2"/>
  <c r="U110" i="2"/>
  <c r="U106" i="2"/>
  <c r="U102" i="2"/>
  <c r="U98" i="2"/>
  <c r="U94" i="2"/>
  <c r="U90" i="2"/>
  <c r="U86" i="2"/>
  <c r="U82" i="2"/>
  <c r="U78" i="2"/>
  <c r="U74" i="2"/>
  <c r="U70" i="2"/>
  <c r="U66" i="2"/>
  <c r="U62" i="2"/>
  <c r="U58" i="2"/>
  <c r="U54" i="2"/>
  <c r="U50" i="2"/>
  <c r="U46" i="2"/>
  <c r="U42" i="2"/>
  <c r="U38" i="2"/>
  <c r="U34" i="2"/>
  <c r="U30" i="2"/>
  <c r="U281" i="2"/>
  <c r="U280" i="2"/>
  <c r="U279" i="2"/>
  <c r="U278" i="2"/>
  <c r="U277" i="2"/>
  <c r="U276" i="2"/>
  <c r="U275" i="2"/>
  <c r="U274" i="2"/>
  <c r="U273" i="2"/>
  <c r="U272" i="2"/>
  <c r="U271" i="2"/>
  <c r="U270" i="2"/>
  <c r="U269" i="2"/>
  <c r="U268" i="2"/>
  <c r="U267" i="2"/>
  <c r="U266" i="2"/>
  <c r="U265" i="2"/>
  <c r="U264" i="2"/>
  <c r="U263" i="2"/>
  <c r="U262" i="2"/>
  <c r="U261" i="2"/>
  <c r="U260" i="2"/>
  <c r="U259" i="2"/>
  <c r="U258" i="2"/>
  <c r="U257" i="2"/>
  <c r="U256" i="2"/>
  <c r="U255" i="2"/>
  <c r="U253" i="2"/>
  <c r="U252" i="2"/>
  <c r="U251" i="2"/>
  <c r="U249" i="2"/>
  <c r="U248" i="2"/>
  <c r="U247" i="2"/>
  <c r="U245" i="2"/>
  <c r="U244" i="2"/>
  <c r="U243" i="2"/>
  <c r="U241" i="2"/>
  <c r="U240" i="2"/>
  <c r="U239" i="2"/>
  <c r="U237" i="2"/>
  <c r="U236" i="2"/>
  <c r="U235" i="2"/>
  <c r="U233" i="2"/>
  <c r="U232" i="2"/>
  <c r="U231" i="2"/>
  <c r="U229" i="2"/>
  <c r="U228" i="2"/>
  <c r="U227" i="2"/>
  <c r="U225" i="2"/>
  <c r="U224" i="2"/>
  <c r="U223" i="2"/>
  <c r="U221" i="2"/>
  <c r="U220" i="2"/>
  <c r="U219" i="2"/>
  <c r="U217" i="2"/>
  <c r="U216" i="2"/>
  <c r="U215" i="2"/>
  <c r="U213" i="2"/>
  <c r="U212" i="2"/>
  <c r="U211" i="2"/>
  <c r="U209" i="2"/>
  <c r="U208" i="2"/>
  <c r="U207" i="2"/>
  <c r="U205" i="2"/>
  <c r="U204" i="2"/>
  <c r="U203" i="2"/>
  <c r="U201" i="2"/>
  <c r="U200" i="2"/>
  <c r="U199" i="2"/>
  <c r="U197" i="2"/>
  <c r="U196" i="2"/>
  <c r="U195" i="2"/>
  <c r="U193" i="2"/>
  <c r="U192" i="2"/>
  <c r="U191" i="2"/>
  <c r="U189" i="2"/>
  <c r="U188" i="2"/>
  <c r="U187" i="2"/>
  <c r="U185" i="2"/>
  <c r="U184" i="2"/>
  <c r="U183" i="2"/>
  <c r="U181" i="2"/>
  <c r="U180" i="2"/>
  <c r="U179" i="2"/>
  <c r="U177" i="2"/>
  <c r="U176" i="2"/>
  <c r="U175" i="2"/>
  <c r="U173" i="2"/>
  <c r="U172" i="2"/>
  <c r="U171" i="2"/>
  <c r="U169" i="2"/>
  <c r="U168" i="2"/>
  <c r="U167" i="2"/>
  <c r="U165" i="2"/>
  <c r="U164" i="2"/>
  <c r="U163" i="2"/>
  <c r="U161" i="2"/>
  <c r="U160" i="2"/>
  <c r="U159" i="2"/>
  <c r="U157" i="2"/>
  <c r="U156" i="2"/>
  <c r="U155" i="2"/>
  <c r="U153" i="2"/>
  <c r="U152" i="2"/>
  <c r="U151" i="2"/>
  <c r="U149" i="2"/>
  <c r="U148" i="2"/>
  <c r="U147" i="2"/>
  <c r="U145" i="2"/>
  <c r="U144" i="2"/>
  <c r="U143" i="2"/>
  <c r="U141" i="2"/>
  <c r="U140" i="2"/>
  <c r="U139" i="2"/>
  <c r="U137" i="2"/>
  <c r="U136" i="2"/>
  <c r="U135" i="2"/>
  <c r="U133" i="2"/>
  <c r="U132" i="2"/>
  <c r="U131" i="2"/>
  <c r="U129" i="2"/>
  <c r="U128" i="2"/>
  <c r="U127" i="2"/>
  <c r="U125" i="2"/>
  <c r="U124" i="2"/>
  <c r="U123" i="2"/>
  <c r="U121" i="2"/>
  <c r="U120" i="2"/>
  <c r="U119" i="2"/>
  <c r="U117" i="2"/>
  <c r="U116" i="2"/>
  <c r="U115" i="2"/>
  <c r="U113" i="2"/>
  <c r="U112" i="2"/>
  <c r="U111" i="2"/>
  <c r="U109" i="2"/>
  <c r="U108" i="2"/>
  <c r="U107" i="2"/>
  <c r="U105" i="2"/>
  <c r="U104" i="2"/>
  <c r="U103" i="2"/>
  <c r="U101" i="2"/>
  <c r="U100" i="2"/>
  <c r="U99" i="2"/>
  <c r="U97" i="2"/>
  <c r="U96" i="2"/>
  <c r="U95" i="2"/>
  <c r="U93" i="2"/>
  <c r="U92" i="2"/>
  <c r="U91" i="2"/>
  <c r="U89" i="2"/>
  <c r="U88" i="2"/>
  <c r="U87" i="2"/>
  <c r="U85" i="2"/>
  <c r="U84" i="2"/>
  <c r="U83" i="2"/>
  <c r="U81" i="2"/>
  <c r="U80" i="2"/>
  <c r="U79" i="2"/>
  <c r="U77" i="2"/>
  <c r="U76" i="2"/>
  <c r="U75" i="2"/>
  <c r="U73" i="2"/>
  <c r="U72" i="2"/>
  <c r="U71" i="2"/>
  <c r="U69" i="2"/>
  <c r="U68" i="2"/>
  <c r="U67" i="2"/>
  <c r="U65" i="2"/>
  <c r="U64" i="2"/>
  <c r="U63" i="2"/>
  <c r="U61" i="2"/>
  <c r="U60" i="2"/>
  <c r="U59" i="2"/>
  <c r="U57" i="2"/>
  <c r="U56" i="2"/>
  <c r="U55" i="2"/>
  <c r="U53" i="2"/>
  <c r="U52" i="2"/>
  <c r="U51" i="2"/>
  <c r="U49" i="2"/>
  <c r="U48" i="2"/>
  <c r="U47" i="2"/>
  <c r="U45" i="2"/>
  <c r="U44" i="2"/>
  <c r="U43" i="2"/>
  <c r="U41" i="2"/>
  <c r="U40" i="2"/>
  <c r="U39" i="2"/>
  <c r="U37" i="2"/>
  <c r="U36" i="2"/>
  <c r="U35" i="2"/>
  <c r="U33" i="2"/>
  <c r="U32" i="2"/>
  <c r="U31" i="2"/>
  <c r="U29" i="2"/>
  <c r="U28" i="2"/>
  <c r="U27" i="2"/>
  <c r="U25" i="2"/>
  <c r="U24" i="2"/>
  <c r="U23" i="2"/>
  <c r="K20" i="2"/>
  <c r="L20" i="2"/>
  <c r="J20" i="2"/>
  <c r="M20" i="2" l="1"/>
  <c r="N20" i="2"/>
  <c r="O89" i="2"/>
  <c r="O85" i="2"/>
  <c r="O81" i="2"/>
  <c r="O77" i="2"/>
  <c r="O73" i="2"/>
  <c r="O69" i="2"/>
  <c r="O65" i="2"/>
  <c r="O61" i="2"/>
  <c r="O57" i="2"/>
  <c r="O53" i="2"/>
  <c r="O49" i="2"/>
  <c r="O45" i="2"/>
  <c r="O41" i="2"/>
  <c r="O37" i="2"/>
  <c r="O33" i="2"/>
  <c r="O29" i="2"/>
  <c r="O25" i="2"/>
  <c r="O281" i="2"/>
  <c r="O265" i="2"/>
  <c r="O249" i="2"/>
  <c r="O233" i="2"/>
  <c r="O217" i="2"/>
  <c r="O201" i="2"/>
  <c r="O185" i="2"/>
  <c r="O169" i="2"/>
  <c r="O153" i="2"/>
  <c r="O137" i="2"/>
  <c r="O121" i="2"/>
  <c r="O105" i="2"/>
  <c r="O280" i="2"/>
  <c r="O276" i="2"/>
  <c r="O272" i="2"/>
  <c r="O268" i="2"/>
  <c r="O264" i="2"/>
  <c r="O260" i="2"/>
  <c r="O256" i="2"/>
  <c r="O252" i="2"/>
  <c r="O248" i="2"/>
  <c r="O244" i="2"/>
  <c r="O240" i="2"/>
  <c r="O236" i="2"/>
  <c r="O232" i="2"/>
  <c r="O228" i="2"/>
  <c r="O224" i="2"/>
  <c r="O220" i="2"/>
  <c r="O216" i="2"/>
  <c r="O212" i="2"/>
  <c r="O208" i="2"/>
  <c r="O204" i="2"/>
  <c r="O200" i="2"/>
  <c r="O196" i="2"/>
  <c r="O192" i="2"/>
  <c r="O188" i="2"/>
  <c r="O184" i="2"/>
  <c r="O180" i="2"/>
  <c r="O176" i="2"/>
  <c r="O172" i="2"/>
  <c r="O168" i="2"/>
  <c r="O164" i="2"/>
  <c r="O160" i="2"/>
  <c r="O156" i="2"/>
  <c r="O152" i="2"/>
  <c r="O148" i="2"/>
  <c r="O144" i="2"/>
  <c r="O140" i="2"/>
  <c r="O136" i="2"/>
  <c r="O132" i="2"/>
  <c r="O128" i="2"/>
  <c r="O124" i="2"/>
  <c r="O120" i="2"/>
  <c r="O116" i="2"/>
  <c r="O112" i="2"/>
  <c r="O108" i="2"/>
  <c r="O104" i="2"/>
  <c r="O100" i="2"/>
  <c r="O96" i="2"/>
  <c r="O92" i="2"/>
  <c r="O88" i="2"/>
  <c r="O84" i="2"/>
  <c r="O80" i="2"/>
  <c r="O76" i="2"/>
  <c r="O72" i="2"/>
  <c r="O68" i="2"/>
  <c r="O64" i="2"/>
  <c r="O60" i="2"/>
  <c r="O56" i="2"/>
  <c r="O52" i="2"/>
  <c r="O48" i="2"/>
  <c r="O44" i="2"/>
  <c r="O40" i="2"/>
  <c r="O36" i="2"/>
  <c r="O32" i="2"/>
  <c r="O28" i="2"/>
  <c r="O24" i="2"/>
  <c r="O277" i="2"/>
  <c r="O261" i="2"/>
  <c r="O245" i="2"/>
  <c r="O229" i="2"/>
  <c r="O213" i="2"/>
  <c r="O197" i="2"/>
  <c r="O181" i="2"/>
  <c r="O165" i="2"/>
  <c r="O149" i="2"/>
  <c r="O133" i="2"/>
  <c r="O117" i="2"/>
  <c r="O101" i="2"/>
  <c r="O279" i="2"/>
  <c r="O247" i="2"/>
  <c r="O239" i="2"/>
  <c r="O231" i="2"/>
  <c r="O223" i="2"/>
  <c r="O215" i="2"/>
  <c r="O207" i="2"/>
  <c r="O199" i="2"/>
  <c r="O191" i="2"/>
  <c r="O183" i="2"/>
  <c r="O175" i="2"/>
  <c r="O167" i="2"/>
  <c r="O163" i="2"/>
  <c r="O159" i="2"/>
  <c r="O155" i="2"/>
  <c r="O151" i="2"/>
  <c r="O147" i="2"/>
  <c r="O143" i="2"/>
  <c r="O139" i="2"/>
  <c r="O135" i="2"/>
  <c r="O131" i="2"/>
  <c r="O127" i="2"/>
  <c r="O123" i="2"/>
  <c r="O119" i="2"/>
  <c r="O115" i="2"/>
  <c r="O111" i="2"/>
  <c r="O107" i="2"/>
  <c r="O103" i="2"/>
  <c r="O99" i="2"/>
  <c r="O95" i="2"/>
  <c r="O91" i="2"/>
  <c r="O87" i="2"/>
  <c r="O83" i="2"/>
  <c r="O79" i="2"/>
  <c r="O75" i="2"/>
  <c r="O71" i="2"/>
  <c r="O67" i="2"/>
  <c r="O63" i="2"/>
  <c r="O59" i="2"/>
  <c r="O55" i="2"/>
  <c r="O51" i="2"/>
  <c r="O47" i="2"/>
  <c r="O43" i="2"/>
  <c r="O39" i="2"/>
  <c r="O35" i="2"/>
  <c r="O31" i="2"/>
  <c r="O27" i="2"/>
  <c r="O23" i="2"/>
  <c r="O273" i="2"/>
  <c r="O257" i="2"/>
  <c r="O241" i="2"/>
  <c r="O225" i="2"/>
  <c r="O209" i="2"/>
  <c r="O193" i="2"/>
  <c r="O177" i="2"/>
  <c r="O161" i="2"/>
  <c r="O145" i="2"/>
  <c r="O129" i="2"/>
  <c r="O113" i="2"/>
  <c r="O97" i="2"/>
  <c r="O275" i="2"/>
  <c r="O271" i="2"/>
  <c r="O267" i="2"/>
  <c r="O263" i="2"/>
  <c r="O259" i="2"/>
  <c r="O255" i="2"/>
  <c r="O251" i="2"/>
  <c r="O243" i="2"/>
  <c r="O235" i="2"/>
  <c r="O227" i="2"/>
  <c r="O219" i="2"/>
  <c r="O211" i="2"/>
  <c r="O203" i="2"/>
  <c r="O195" i="2"/>
  <c r="O187" i="2"/>
  <c r="O179" i="2"/>
  <c r="O171" i="2"/>
  <c r="O278" i="2"/>
  <c r="O274" i="2"/>
  <c r="O270" i="2"/>
  <c r="O266" i="2"/>
  <c r="O262" i="2"/>
  <c r="O258" i="2"/>
  <c r="O254" i="2"/>
  <c r="O250" i="2"/>
  <c r="O246" i="2"/>
  <c r="O242" i="2"/>
  <c r="O238" i="2"/>
  <c r="O234" i="2"/>
  <c r="O230" i="2"/>
  <c r="O226" i="2"/>
  <c r="O222" i="2"/>
  <c r="O218" i="2"/>
  <c r="O214" i="2"/>
  <c r="O210" i="2"/>
  <c r="O206" i="2"/>
  <c r="O202" i="2"/>
  <c r="O198" i="2"/>
  <c r="O194" i="2"/>
  <c r="O190" i="2"/>
  <c r="O186" i="2"/>
  <c r="O182" i="2"/>
  <c r="O178" i="2"/>
  <c r="O174" i="2"/>
  <c r="O170" i="2"/>
  <c r="O166" i="2"/>
  <c r="O162" i="2"/>
  <c r="O158" i="2"/>
  <c r="O154" i="2"/>
  <c r="O150" i="2"/>
  <c r="O146" i="2"/>
  <c r="O142" i="2"/>
  <c r="O138" i="2"/>
  <c r="O134" i="2"/>
  <c r="O130" i="2"/>
  <c r="O126" i="2"/>
  <c r="O122" i="2"/>
  <c r="O118" i="2"/>
  <c r="O114" i="2"/>
  <c r="O110" i="2"/>
  <c r="O106" i="2"/>
  <c r="O102" i="2"/>
  <c r="O98" i="2"/>
  <c r="O94" i="2"/>
  <c r="O90" i="2"/>
  <c r="O86" i="2"/>
  <c r="O82" i="2"/>
  <c r="O78" i="2"/>
  <c r="O74" i="2"/>
  <c r="O70" i="2"/>
  <c r="O66" i="2"/>
  <c r="O62" i="2"/>
  <c r="O58" i="2"/>
  <c r="O54" i="2"/>
  <c r="O50" i="2"/>
  <c r="O46" i="2"/>
  <c r="O42" i="2"/>
  <c r="O38" i="2"/>
  <c r="O34" i="2"/>
  <c r="O30" i="2"/>
  <c r="O26" i="2"/>
  <c r="O22" i="2"/>
  <c r="O269" i="2"/>
  <c r="O253" i="2"/>
  <c r="O237" i="2"/>
  <c r="O221" i="2"/>
  <c r="O205" i="2"/>
  <c r="O189" i="2"/>
  <c r="O173" i="2"/>
  <c r="O157" i="2"/>
  <c r="O141" i="2"/>
  <c r="O125" i="2"/>
  <c r="O109" i="2"/>
  <c r="O93" i="2"/>
  <c r="U20" i="2" l="1"/>
  <c r="Q20" i="2"/>
  <c r="S20" i="2"/>
  <c r="T20" i="2"/>
  <c r="R20" i="2"/>
  <c r="O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tc={2D4E957A-F056-42A1-B7F8-76B5B3BBD1A7}</author>
    <author>tc={C571E812-B785-488D-9BF6-0A0A8732C54C}</author>
    <author>tc={9CAB30A7-7F29-4472-9573-7373CE29E2C3}</author>
    <author>tc={C14B4D23-54D6-4721-ADF3-F469FAD6253A}</author>
    <author>tc={D55F7C97-0530-488F-92EC-9AFBF563C935}</author>
  </authors>
  <commentList>
    <comment ref="J74" authorId="0" shapeId="0" xr:uid="{2D4E957A-F056-42A1-B7F8-76B5B3BBD1A7}">
      <text>
        <t>[Comentario encadenado]
Su versión de Excel le permite leer este comentario encadenado; sin embargo, las ediciones que se apliquen se quitarán si el archivo se abre en una versión más reciente de Excel. Más información: https://go.microsoft.com/fwlink/?linkid=870924
Comentario:
    Se transfirió $1 menos</t>
      </text>
    </comment>
    <comment ref="J114" authorId="1" shapeId="0" xr:uid="{C571E812-B785-488D-9BF6-0A0A8732C54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transfirió $1 de más?</t>
      </text>
    </comment>
    <comment ref="J139" authorId="2" shapeId="0" xr:uid="{9CAB30A7-7F29-4472-9573-7373CE29E2C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transfirió $1 de más</t>
      </text>
    </comment>
    <comment ref="J170" authorId="3" shapeId="0" xr:uid="{C14B4D23-54D6-4721-ADF3-F469FAD6253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transfirió $1 de más</t>
      </text>
    </comment>
    <comment ref="J256" authorId="4" shapeId="0" xr:uid="{D55F7C97-0530-488F-92EC-9AFBF563C935}">
      <text>
        <t>[Comentario encadenado]
Su versión de Excel le permite leer este comentario encadenado; sin embargo, las ediciones que se apliquen se quitarán si el archivo se abre en una versión más reciente de Excel. Más información: https://go.microsoft.com/fwlink/?linkid=870924
Comentario:
    Se transfirió 1$ menos</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E220DD7-3481-478D-A46B-359BA367AC5C}" keepAlive="1" name="ThisWorkbookDataModel" description="Modelo de datos"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833B2D08-8BD5-4927-82E2-C6070B67A148}" name="WorksheetConnection_Transferencias.xlsx!T_Conv" type="102" refreshedVersion="7" minRefreshableVersion="5">
    <extLst>
      <ext xmlns:x15="http://schemas.microsoft.com/office/spreadsheetml/2010/11/main" uri="{DE250136-89BD-433C-8126-D09CA5730AF9}">
        <x15:connection id="T_Conv">
          <x15:rangePr sourceName="_xlcn.WorksheetConnection_Transferencias.xlsxT_Conv"/>
        </x15:connection>
      </ext>
    </extLst>
  </connection>
  <connection id="3" xr16:uid="{7DAAA1E0-008F-4F5E-9ADA-DF1DC76A3E14}" name="WorksheetConnection_Transferencias.xlsx!T_Trans" type="102" refreshedVersion="7" minRefreshableVersion="5">
    <extLst>
      <ext xmlns:x15="http://schemas.microsoft.com/office/spreadsheetml/2010/11/main" uri="{DE250136-89BD-433C-8126-D09CA5730AF9}">
        <x15:connection id="T_Trans" autoDelete="1">
          <x15:rangePr sourceName="_xlcn.WorksheetConnection_Transferencias.xlsxT_Trans"/>
        </x15:connection>
      </ext>
    </extLst>
  </connection>
</connections>
</file>

<file path=xl/sharedStrings.xml><?xml version="1.0" encoding="utf-8"?>
<sst xmlns="http://schemas.openxmlformats.org/spreadsheetml/2006/main" count="1597" uniqueCount="927">
  <si>
    <t>RBD</t>
  </si>
  <si>
    <t>LICEO ARTISTICO DR. JUAN NOE CREVANI</t>
  </si>
  <si>
    <t>SERVICIO LOCAL DE EDUCACIÓN PÚBLICA DE CHINCHORRO</t>
  </si>
  <si>
    <t>62000660-2</t>
  </si>
  <si>
    <t>ARICA</t>
  </si>
  <si>
    <t>LICEO DOMINGO SANTA MARIA</t>
  </si>
  <si>
    <t>SOC.EDUCACIONAL DOMINGO SANTA MARIA S.A.</t>
  </si>
  <si>
    <t>65145467-0</t>
  </si>
  <si>
    <t>INSTITUTO DEL MAR ALMIRANTE CARLOS CONDEL</t>
  </si>
  <si>
    <t>FUNDACION ALMIRANTE CARLOS CONDELL</t>
  </si>
  <si>
    <t>71142500-4</t>
  </si>
  <si>
    <t>IQUIQUE</t>
  </si>
  <si>
    <t>COLEGIO SAGRADA FAMILIA</t>
  </si>
  <si>
    <t>FUNDACION EDUCACIONAL PADRE ANTONIO LIGTHART HEYNE MSF</t>
  </si>
  <si>
    <t>65154769-5</t>
  </si>
  <si>
    <t>TOCOPILLA</t>
  </si>
  <si>
    <t>LICEO LUIS CRUZ MARTINEZ</t>
  </si>
  <si>
    <t>CORP.MUNICIPAL DE DES.SOCIAL DE CALAMA</t>
  </si>
  <si>
    <t>70954900-6</t>
  </si>
  <si>
    <t>CALAMA</t>
  </si>
  <si>
    <t>LICEO POLITECNICO CESAREO AGUIRRE G.</t>
  </si>
  <si>
    <t>LICEO MARTA NAREA DIAZ</t>
  </si>
  <si>
    <t>CORP MUNIC DESARROLLO SOCIAL ANTOFAGASTA</t>
  </si>
  <si>
    <t>71102600-2</t>
  </si>
  <si>
    <t>ANTOFAGASTA</t>
  </si>
  <si>
    <t>INSTITUTO CIENTÍFICO EDUCACIONAL JOSÉ MAZA SANCHO</t>
  </si>
  <si>
    <t>LICEO MANUEL MAGALHAES MEDLING</t>
  </si>
  <si>
    <t>SERVICIO LOCAL DE EDUCACIÓN PÚBLICA ATACAMA (EX MUNICIPALIDAD DE DIEGO DE ALMAGRO)</t>
  </si>
  <si>
    <t>62000810-9</t>
  </si>
  <si>
    <t>DIEGO DE ALMAGRO</t>
  </si>
  <si>
    <t>LICEO DE MUSICA</t>
  </si>
  <si>
    <t>SERVICIO LOCAL DE EDUCACIÓN PÚBLICA ATACAMA (EX MUNICIPALIDAD DE COPIAPÓ)</t>
  </si>
  <si>
    <t>COPIAPO</t>
  </si>
  <si>
    <t>LICEO IGNACIO CARRERA PINTO</t>
  </si>
  <si>
    <t>CORPORACION MUNICIPAL GABRIEL GONZALEZ VIDELA</t>
  </si>
  <si>
    <t>70892100-9</t>
  </si>
  <si>
    <t>LA SERENA</t>
  </si>
  <si>
    <t>INSTITUTO SUPERIOR DE COMERCIO DE COQUIMBO</t>
  </si>
  <si>
    <t>SERVICIO LOCAL DE EDUCACIÓN PÚBLICA DE PUERTO CORDILLERA</t>
  </si>
  <si>
    <t>61999320-9</t>
  </si>
  <si>
    <t>COQUIMBO</t>
  </si>
  <si>
    <t>LICEO PEDRO REGALADO S. VIDELA O.</t>
  </si>
  <si>
    <t>ANDACOLLO</t>
  </si>
  <si>
    <t>COLEGIO ANTONIO VARAS</t>
  </si>
  <si>
    <t>NUEVA ELQUI E.I.E.</t>
  </si>
  <si>
    <t>65115187-2</t>
  </si>
  <si>
    <t>VICUÑA</t>
  </si>
  <si>
    <t>LICEO POLITECNICO DE OVALLE</t>
  </si>
  <si>
    <t>ILUSTRE MUNICIPALIDAD DE OVALLE</t>
  </si>
  <si>
    <t>69040700-0</t>
  </si>
  <si>
    <t>OVALLE</t>
  </si>
  <si>
    <t>LICEO PRESIDENTE EDUARDO FREI MONTALVA</t>
  </si>
  <si>
    <t>ILUSTRE MUNICIPALIDAD DE MONTE PATRIA</t>
  </si>
  <si>
    <t>69040800-7</t>
  </si>
  <si>
    <t>MONTE PATRIA</t>
  </si>
  <si>
    <t>LICEO SAMUEL ROMAN ROJAS</t>
  </si>
  <si>
    <t>ILUSTRE MUNICIPALIDAD DE COMBARBALA</t>
  </si>
  <si>
    <t>69041100-8</t>
  </si>
  <si>
    <t>COMBARBALÁ</t>
  </si>
  <si>
    <t>LICEO DOMINGO ORTIZ DE ROZAS</t>
  </si>
  <si>
    <t>ILUSTRE MUNICIPALIDAD DE ILLAPEL</t>
  </si>
  <si>
    <t>69041200-4</t>
  </si>
  <si>
    <t>ILLAPEL</t>
  </si>
  <si>
    <t>LICEO DE ZAPALLAR</t>
  </si>
  <si>
    <t>ILUSTRE MUNICIPALIDAD DE ZAPALLAR</t>
  </si>
  <si>
    <t>69050400-6</t>
  </si>
  <si>
    <t>ZAPALLAR</t>
  </si>
  <si>
    <t>LICEO TECNICO AMANCAY</t>
  </si>
  <si>
    <t>ILUSTRE MUNICIPALIDAD DE LOS ANDES</t>
  </si>
  <si>
    <t>69051100-2</t>
  </si>
  <si>
    <t>LOS ANDES</t>
  </si>
  <si>
    <t>LICEO PARTICULAR MIXTO LOS ANDES</t>
  </si>
  <si>
    <t>CORPORACIÓN EDUCACIONAL MONTE ACONCAGUA</t>
  </si>
  <si>
    <t>65144121-8</t>
  </si>
  <si>
    <t>ESCUELA INDUSTRIAL GUILLERMO RICHARDS CUEVAS</t>
  </si>
  <si>
    <t>CORPORACIÓN EDUCACIONAL DE LA SOCIEDAD NACIONAL DE AGRICULTURA  FG-SNA EDUCA</t>
  </si>
  <si>
    <t>65044735-2</t>
  </si>
  <si>
    <t>SAN FELIPE</t>
  </si>
  <si>
    <t>LICEO DE NINAS CORINA URBINA</t>
  </si>
  <si>
    <t>ILUSTRE MUNICIPALIDAD DE SAN FELIPE</t>
  </si>
  <si>
    <t>69050600-9</t>
  </si>
  <si>
    <t>COLEGIO SANTA MARIA DE ACONCAGUA</t>
  </si>
  <si>
    <t>HNAS.MERCEDARIAS STMO. SACRAMENTO</t>
  </si>
  <si>
    <t>60903571-4</t>
  </si>
  <si>
    <t>SANTA MARÍA</t>
  </si>
  <si>
    <t>LICEO POLITECNICO LLAY LLAY</t>
  </si>
  <si>
    <t>ILUSTRE MUNICIPALIDAD DE LLAY LLAY</t>
  </si>
  <si>
    <t>69060400-0</t>
  </si>
  <si>
    <t>LLAILLAY</t>
  </si>
  <si>
    <t>LICEO POLIVALENTE FERNANDO SILVA CASTELLON</t>
  </si>
  <si>
    <t>ILUSTRE MUNICIPALIDAD DE CATEMU</t>
  </si>
  <si>
    <t>69050900-8</t>
  </si>
  <si>
    <t>CATEMU</t>
  </si>
  <si>
    <t>COLEGIO ARAUCO</t>
  </si>
  <si>
    <t>ILUSTRE MUNICIPALIDAD DE QUILLOTA</t>
  </si>
  <si>
    <t>69060100-1</t>
  </si>
  <si>
    <t>QUILLOTA</t>
  </si>
  <si>
    <t>COMPLEJO EDUCACIONAL LAS ACACIAS DE ARTIFICIO</t>
  </si>
  <si>
    <t>ILUSTRE MUNICIPALIDAD DE LA CALERA</t>
  </si>
  <si>
    <t>69060300-4</t>
  </si>
  <si>
    <t>CALERA</t>
  </si>
  <si>
    <t>COLEGIO PASION DE JESUS DE LIMACHE</t>
  </si>
  <si>
    <t>ILUSTRE MUNICIPALIDAD DE LIMACHE</t>
  </si>
  <si>
    <t>69061100-7</t>
  </si>
  <si>
    <t>LIMACHE</t>
  </si>
  <si>
    <t>INSTITUTO TECN.PROF.MARITIMO DE VALPARAISO</t>
  </si>
  <si>
    <t>SERVICIO LOCAL DE EDUCACIÓN VALPARAÍSO (EX CORP.MUNIC.DE VALPARAISO)</t>
  </si>
  <si>
    <t>70859400-8</t>
  </si>
  <si>
    <t>VALPARAÍSO</t>
  </si>
  <si>
    <t>LICEO JOSE FRANCISCO VERGARA ETCHEVERS</t>
  </si>
  <si>
    <t>CORP.MUN.VIÑA DEL MAR PARA DES.SOCIAL</t>
  </si>
  <si>
    <t>70872300-2</t>
  </si>
  <si>
    <t>VIÑA DEL MAR</t>
  </si>
  <si>
    <t>LICEO MANUEL DE SALAS</t>
  </si>
  <si>
    <t>ILUSTRE MUNICIPALIDAD DE CASABLANCA</t>
  </si>
  <si>
    <t>69061400-6</t>
  </si>
  <si>
    <t>CASABLANCA</t>
  </si>
  <si>
    <t>COLEGIO INSULAR ROBINSON CRUSOE</t>
  </si>
  <si>
    <t>SERVICIO LOCAL DE EDUCACIÓN VALPARAÍSO (2020)</t>
  </si>
  <si>
    <t>62000820-6</t>
  </si>
  <si>
    <t>JUAN FERNÁNDEZ</t>
  </si>
  <si>
    <t>COLEGIO PEOPLE HELP PEOPLE</t>
  </si>
  <si>
    <t>ILUSTRE MUNICIPALIDAD DE SANTO DOMINGO</t>
  </si>
  <si>
    <t>69073500-8</t>
  </si>
  <si>
    <t>SANTO DOMINGO</t>
  </si>
  <si>
    <t>LICEO TECNICO A-4</t>
  </si>
  <si>
    <t>FUNDACIÓN NACIONAL DEL COMERCIO PARA LA EDUCACIÓN</t>
  </si>
  <si>
    <t>71499900-1</t>
  </si>
  <si>
    <t>RANCAGUA</t>
  </si>
  <si>
    <t>LICEO INDUSTRIAL PRESIDENTE PEDRO AGUIRRE CERDA</t>
  </si>
  <si>
    <t>UNIVERSIDAD DE SANTIAGO</t>
  </si>
  <si>
    <t>60911000-7</t>
  </si>
  <si>
    <t>LICEO COMERCIAL DIEGO PORTALES</t>
  </si>
  <si>
    <t>CORP MUNICP SERV PUBL TRASP DE RANCAGUA</t>
  </si>
  <si>
    <t>71014200-9</t>
  </si>
  <si>
    <t>LICEO ALBERTO HURTADO</t>
  </si>
  <si>
    <t>ILUSTRE MUNICIPALIDAD DE SN.FCO.MOSTAZAL</t>
  </si>
  <si>
    <t>69080500-6</t>
  </si>
  <si>
    <t>MOSTAZAL</t>
  </si>
  <si>
    <t>LICEO LATINOAMERICANO</t>
  </si>
  <si>
    <t>ILUSTRE MUNICIPALIDAD DE PICHIDEGUA</t>
  </si>
  <si>
    <t>69081100-6</t>
  </si>
  <si>
    <t>PICHIDEGUA</t>
  </si>
  <si>
    <t>ESCUELA AGRICOLA SAN VICENTE DE PAUL</t>
  </si>
  <si>
    <t>F.ESCUELA AGRICOLA SAN VICENTE DE PAUL</t>
  </si>
  <si>
    <t>70633700-8</t>
  </si>
  <si>
    <t>COLTAUCO</t>
  </si>
  <si>
    <t>LICEO TECNICO FELISA CLARA TOLUP ZEIMAN</t>
  </si>
  <si>
    <t>SAN FERNANDO</t>
  </si>
  <si>
    <t>ESCUELA AGRICOLA LAS GARZAS</t>
  </si>
  <si>
    <t>FUNDACION CHILENA DE CULTURA</t>
  </si>
  <si>
    <t>71430300-7</t>
  </si>
  <si>
    <t>CHIMBARONGO</t>
  </si>
  <si>
    <t>LICEO MUNICIPAL JUAN PABLO II</t>
  </si>
  <si>
    <t>SERVICIO LOCAL DE EDUCACIÓN COLCHAGUA (2020)</t>
  </si>
  <si>
    <t>62000790-0</t>
  </si>
  <si>
    <t>NANCAGUA</t>
  </si>
  <si>
    <t>INSTITUTO POLITECNICO</t>
  </si>
  <si>
    <t>ILUSTRE MUNICIPALIDAD DE SANTA CRUZ</t>
  </si>
  <si>
    <t>69090600-7</t>
  </si>
  <si>
    <t>SANTA CRUZ</t>
  </si>
  <si>
    <t>LICEO EL ROSARIO DE LITUECHE</t>
  </si>
  <si>
    <t>ILUSTRE MUNICIPALIDAD DE LITUECHE</t>
  </si>
  <si>
    <t>69091100-0</t>
  </si>
  <si>
    <t>LITUECHE</t>
  </si>
  <si>
    <t>INSTITUTO POLITECNICO SUPERIOR JUAN TERRI</t>
  </si>
  <si>
    <t>FUND. NACIONAL DEL COMERCIO PARA LA EDUCACION</t>
  </si>
  <si>
    <t>CURICÓ</t>
  </si>
  <si>
    <t>LICEO HUALANE</t>
  </si>
  <si>
    <t>ILUSTRE MUNICIPALIDAD DE HUALANE</t>
  </si>
  <si>
    <t>69100600-K</t>
  </si>
  <si>
    <t>HUALAÑE</t>
  </si>
  <si>
    <t>LICEO AUGUSTO SANTELICES VALENZUELA</t>
  </si>
  <si>
    <t>ILUSTRE MUNICIPALIDAD DE LICANTEN</t>
  </si>
  <si>
    <t>69100500-3</t>
  </si>
  <si>
    <t>LICANTÉN</t>
  </si>
  <si>
    <t>LICEO DIEGO PORTALES</t>
  </si>
  <si>
    <t>ILUSTRE MUNICIPALIDAD DE TALCA</t>
  </si>
  <si>
    <t>69110400-1</t>
  </si>
  <si>
    <t>TALCA</t>
  </si>
  <si>
    <t>LICEO AGROINDUSTRIAL RIO CLARO</t>
  </si>
  <si>
    <t>ILUSTRE MUNICIPALIDAD DE RIO CLARO</t>
  </si>
  <si>
    <t>69110700-0</t>
  </si>
  <si>
    <t>RÍO CLARO</t>
  </si>
  <si>
    <t>LICEO RURAL PUTU</t>
  </si>
  <si>
    <t>ILUSTRE MUNICIPALIDAD DE CONSTITUCION</t>
  </si>
  <si>
    <t>69120100-7</t>
  </si>
  <si>
    <t>CONSTITUCIÓN</t>
  </si>
  <si>
    <t>INSTITUTO COMERCIAL</t>
  </si>
  <si>
    <t>ILUSTRE MUNICIPALIDAD DE LINARES</t>
  </si>
  <si>
    <t>69130300-4</t>
  </si>
  <si>
    <t>LINARES</t>
  </si>
  <si>
    <t>COLEGIO SAN MIGUEL ARCANGEL</t>
  </si>
  <si>
    <t>FUNDACION EDUCACIONAL SAN MIGUEL ARCANGEL</t>
  </si>
  <si>
    <t>65521470-4</t>
  </si>
  <si>
    <t>ESCUELA AGRICOLA MARTA MARTINEZ CRUZ</t>
  </si>
  <si>
    <t>YERBAS BUENAS</t>
  </si>
  <si>
    <t>LICEO ARTURO ALESSANDRI PALMA</t>
  </si>
  <si>
    <t>ILUSTRE MUNICIPALIDAD DE LONGAVI</t>
  </si>
  <si>
    <t>69130600-3</t>
  </si>
  <si>
    <t>LONGAVI</t>
  </si>
  <si>
    <t>COLEGIO ALBERTO MOLINA CASTILLO</t>
  </si>
  <si>
    <t>ILUSTRE MUNICIPALIDAD DE PARRAL</t>
  </si>
  <si>
    <t>69130700-K</t>
  </si>
  <si>
    <t>PARRAL</t>
  </si>
  <si>
    <t>LICEO GUILLERMO MARIN LARRAIN</t>
  </si>
  <si>
    <t>ILUSTRE MUNICIPALIDAD DE RETIRO</t>
  </si>
  <si>
    <t>69130800-6</t>
  </si>
  <si>
    <t>RETIRO</t>
  </si>
  <si>
    <t>COLEGIO POLIVALENTE LAS CAMELIAS</t>
  </si>
  <si>
    <t>FUNDACIÓN EDUCACIONAL SANTA TERESITA DEL NIÑO JESUS</t>
  </si>
  <si>
    <t>65155591-4</t>
  </si>
  <si>
    <t>COLEGIO PARTICULAR SAN JOSE</t>
  </si>
  <si>
    <t>FUNDACION EDUCACIONAL SAN AMBROSIO</t>
  </si>
  <si>
    <t>65324450-9</t>
  </si>
  <si>
    <t>SAN JAVIER</t>
  </si>
  <si>
    <t>LICEO DIEGO PORTALES PALAZUELOS</t>
  </si>
  <si>
    <t>ILUSTRE MUNICIPALIDAD DE SAN CARLOS</t>
  </si>
  <si>
    <t>69140500-1</t>
  </si>
  <si>
    <t>SAN CARLOS</t>
  </si>
  <si>
    <t>LICEO POLIVALENTE NUESTRA SEÑORA DE LA MERCED</t>
  </si>
  <si>
    <t>FUNDACION EDUCACIONAL LICEO NUESTRA SEÑORA DE LA MERCED</t>
  </si>
  <si>
    <t>65076951-1</t>
  </si>
  <si>
    <t>LICEO SAN GREGORIO</t>
  </si>
  <si>
    <t>ILUSTRE MUNICIPALIDAD DE NIQUEN</t>
  </si>
  <si>
    <t>69140600-8</t>
  </si>
  <si>
    <t>ÑIQUÉN</t>
  </si>
  <si>
    <t>LICEO JORGE ALESSANDRI RODRIGUEZ</t>
  </si>
  <si>
    <t>ILUSTRE MUNICIPALIDAD DE SAN FABIAN</t>
  </si>
  <si>
    <t>69140700-4</t>
  </si>
  <si>
    <t>SAN FABIAN</t>
  </si>
  <si>
    <t>LICEO POLITÉCNICO JOSÉ MANUEL PINTO ARIAS</t>
  </si>
  <si>
    <t>ILUSTRE MUNICIPALIDAD DE PINTO</t>
  </si>
  <si>
    <t>69141000-5</t>
  </si>
  <si>
    <t>PINTO</t>
  </si>
  <si>
    <t>LICEO MANUEL JESUS ORTIZ</t>
  </si>
  <si>
    <t>ILUSTRE MUNICIPALIDAD DE SAN IGNACIO</t>
  </si>
  <si>
    <t>69141300-4</t>
  </si>
  <si>
    <t>SAN IGNACIO</t>
  </si>
  <si>
    <t>LICEO POLIVALENTE JUVENAL HERNÁNDEZ JAQUE</t>
  </si>
  <si>
    <t>ILUSTRE MUNICIPALIDAD DE EL CARMEN</t>
  </si>
  <si>
    <t>69141700-K</t>
  </si>
  <si>
    <t>EL CARMEN</t>
  </si>
  <si>
    <t>LICEO SANTA CRUZ DE LARQUI</t>
  </si>
  <si>
    <t>ILUSTRE MUNICIPALIDAD DE BULNES</t>
  </si>
  <si>
    <t>69141200-8</t>
  </si>
  <si>
    <t>BULNES</t>
  </si>
  <si>
    <t>LICEO POLIVALENTE VIRGINIO ARIAS</t>
  </si>
  <si>
    <t>ILUSTRE MUNICIPALIDAD DE RANQUIL</t>
  </si>
  <si>
    <t>69150300-3</t>
  </si>
  <si>
    <t>RANQUIL</t>
  </si>
  <si>
    <t>LICEO NIBALDO SEPULVEDA FERNANDEZ</t>
  </si>
  <si>
    <t>ILUSTRE MUNICIPALIDAD DE PORTEZUELO</t>
  </si>
  <si>
    <t>69140200-2</t>
  </si>
  <si>
    <t>PORTEZUELO</t>
  </si>
  <si>
    <t>ILUSTRE MUNICIPALIDAD DE COELEMU</t>
  </si>
  <si>
    <t>69150200-7</t>
  </si>
  <si>
    <t>COELEMU</t>
  </si>
  <si>
    <t>LICEO POLIVALENTE CARLOS MONTANÉ CASTRO</t>
  </si>
  <si>
    <t>ILUSTRE MUNICIPALIDAD DE QUIRIHUE</t>
  </si>
  <si>
    <t>69140100-6</t>
  </si>
  <si>
    <t>QUIRIHUE</t>
  </si>
  <si>
    <t>LICEO ARTURO PRAT CHACON</t>
  </si>
  <si>
    <t>ILUSTRE MUNICIPALIDAD DE NINHUE</t>
  </si>
  <si>
    <t>69140301-7</t>
  </si>
  <si>
    <t>NINHUE</t>
  </si>
  <si>
    <t>LICEO TÉCNICO PUENTE ÑUBLE</t>
  </si>
  <si>
    <t>ILUSTRE MUNICIPALIDAD DE SAN NICOLAS</t>
  </si>
  <si>
    <t>69140800-0</t>
  </si>
  <si>
    <t>SAN NICOLÁS</t>
  </si>
  <si>
    <t>LICEO TECNICO JUANITA FERNANDEZ SOLAR</t>
  </si>
  <si>
    <t>ILUSTRE MUNICIPALIDAD DE LOS ANGELES</t>
  </si>
  <si>
    <t>69170100-K</t>
  </si>
  <si>
    <t>LOS ANGELES</t>
  </si>
  <si>
    <t>LICEO POLITÉCNICO GENERAL OSCAR BONILLA BRADANOV</t>
  </si>
  <si>
    <t>ILUSTRE MUNICIPALIDAD DE CABRERO</t>
  </si>
  <si>
    <t>69151000-K</t>
  </si>
  <si>
    <t>CABRERO</t>
  </si>
  <si>
    <t>LICEO FRANCISCO BASCUNAN GUERRERO</t>
  </si>
  <si>
    <t>ILUSTRE MUNICIPALIDAD DE QUILLECO</t>
  </si>
  <si>
    <t>69170400-9</t>
  </si>
  <si>
    <t>QUILLECO</t>
  </si>
  <si>
    <t>INSTITUTO VALLE DEL SOL QUILACO</t>
  </si>
  <si>
    <t>ILUSTRE MUNICIPALIDAD DE QUILACO</t>
  </si>
  <si>
    <t>69172600-2</t>
  </si>
  <si>
    <t>QUILACO</t>
  </si>
  <si>
    <t>LICEO POLITECNICO HEROES DE LA CONCEPCIÓN</t>
  </si>
  <si>
    <t>ILUSTRE MUNICIPALIDAD DE LAJA</t>
  </si>
  <si>
    <t>69170300-2</t>
  </si>
  <si>
    <t>LAJA</t>
  </si>
  <si>
    <t>LICEO PADRE LUIS ALBERTO SALDES IRARRAZABAL</t>
  </si>
  <si>
    <t>ILUSTRE MUNICIPALIDAD DE YUMBEL.</t>
  </si>
  <si>
    <t>69150900-1</t>
  </si>
  <si>
    <t>YUMBEL</t>
  </si>
  <si>
    <t>LICEO COMERCIAL ENRIQUE OYARZUN MONDACA</t>
  </si>
  <si>
    <t>CORP. DE ESTUDIO,CAP. Y EMPLEO DE LA CÁMARA DE PRODUCCIÓN Y COMERCIO CONCEPCIÓN</t>
  </si>
  <si>
    <t>71360000-8</t>
  </si>
  <si>
    <t>CONCEPCIÓN</t>
  </si>
  <si>
    <t>COLEGIO ESPAÑA</t>
  </si>
  <si>
    <t>SERVICIO LOCAL DE EDUCACIÓN PÚBLICA DE ANDALIÉN SUR</t>
  </si>
  <si>
    <t>65181672-6</t>
  </si>
  <si>
    <t>CONCEPCION</t>
  </si>
  <si>
    <t>LICEO TÉCNICO PROFESIONAL JORGE SÁNCHEZ UGARTE</t>
  </si>
  <si>
    <t>CORP.EDUCACIONAL DE LA CONSTRUCCION</t>
  </si>
  <si>
    <t>70912300-9</t>
  </si>
  <si>
    <t>LICEO INDUSTRIAL DE LA CONSTRUCCIÓN HERNÁN VALENZUELA</t>
  </si>
  <si>
    <t>HUALPEN</t>
  </si>
  <si>
    <t>LICEO ALMIRANTE PEDRO ESPINA RITCHIE</t>
  </si>
  <si>
    <t>ILUSTRE MUNICIPALIDAD DE TALCAHUANO</t>
  </si>
  <si>
    <t>69150800-5</t>
  </si>
  <si>
    <t>TALCAHUANO</t>
  </si>
  <si>
    <t>LICEO ANITA SERRANO SEPULVEDA</t>
  </si>
  <si>
    <t>LICEO INDUSTRIAL DE TOME</t>
  </si>
  <si>
    <t>TOMÉ</t>
  </si>
  <si>
    <t>LICEO INDUSTRIAL FUNDACIÓN FEDERICO SCHWAGER</t>
  </si>
  <si>
    <t>CORONEL</t>
  </si>
  <si>
    <t>LICEO SAN FELIPE DE ARAUCO</t>
  </si>
  <si>
    <t>ILUSTRE MUNICIPALIDAD DE ARAUCO</t>
  </si>
  <si>
    <t>69160100-5</t>
  </si>
  <si>
    <t>ARAUCO</t>
  </si>
  <si>
    <t>LICEO POLIVALENTE MARIANO LATORRE</t>
  </si>
  <si>
    <t>ILUSTRE MUNICIPALIDAD DE CURANILAHUE</t>
  </si>
  <si>
    <t>69160200-1</t>
  </si>
  <si>
    <t>CURANILAHUE</t>
  </si>
  <si>
    <t>LICEO POLITECNICO CAUPOLICAN</t>
  </si>
  <si>
    <t>ILUSTRE MUNICIPALIDAD DE LOS ALAMOS</t>
  </si>
  <si>
    <t>69160400-4</t>
  </si>
  <si>
    <t>LOS ÁLAMOS</t>
  </si>
  <si>
    <t>ILUSTRE MUNICIPALIDAD DE ANGOL</t>
  </si>
  <si>
    <t>69180100-4</t>
  </si>
  <si>
    <t>ANGOL</t>
  </si>
  <si>
    <t>LICEO LONQUIMAY</t>
  </si>
  <si>
    <t>ILUSTRE MUNICIPALIDAD DE LONQUIMAY</t>
  </si>
  <si>
    <t>69181100-K</t>
  </si>
  <si>
    <t>LONQUIMAY</t>
  </si>
  <si>
    <t>LICEO POLITECNICO MANUEL MONTT</t>
  </si>
  <si>
    <t>ILUSTRE MUNICIPALIDAD DE VICTORIA</t>
  </si>
  <si>
    <t>69180900-5</t>
  </si>
  <si>
    <t>VICTORIA</t>
  </si>
  <si>
    <t>COLEGIO LOUIS PASTEUR</t>
  </si>
  <si>
    <t>CORP.ESCUELA DE LA ALIANZA FRANCESA</t>
  </si>
  <si>
    <t>82824200-8</t>
  </si>
  <si>
    <t>TRAIGUEN</t>
  </si>
  <si>
    <t>LICEO TECNOLÓGICO DE LA ARAUCANIA</t>
  </si>
  <si>
    <t>ILUSTRE MUNICIPALIDAD DE TEMUCO</t>
  </si>
  <si>
    <t>69190700-7</t>
  </si>
  <si>
    <t>TEMUCO</t>
  </si>
  <si>
    <t>LICEO PARTICULAR COMERCIAL TEMUCO</t>
  </si>
  <si>
    <t>FUNDACION EDUCACIONAL EDUCARE</t>
  </si>
  <si>
    <t>65152457-1</t>
  </si>
  <si>
    <t>COMPLEJO EDUCACIONAL PADRE OSCAR MOSER</t>
  </si>
  <si>
    <t>FUNDACION DEL MAGISTERIO DE LA ARAUCANIA</t>
  </si>
  <si>
    <t>82733800-1</t>
  </si>
  <si>
    <t>PADRE LAS CASAS</t>
  </si>
  <si>
    <t>LICEO TECNICO PROF. CENTENARIO</t>
  </si>
  <si>
    <t>CORPORACIÓN EDUCACIONAL CENTENARIO</t>
  </si>
  <si>
    <t>65114827-8</t>
  </si>
  <si>
    <t>COMPLEJO EDUCACIONAL PADRE NICOLAS</t>
  </si>
  <si>
    <t>VILCÚN</t>
  </si>
  <si>
    <t>LICEO DE HOTELERIA Y TURISMO</t>
  </si>
  <si>
    <t>ILUSTRE MUNICIPALIDAD DE PUCON</t>
  </si>
  <si>
    <t>69191600-6</t>
  </si>
  <si>
    <t>PUCÓN</t>
  </si>
  <si>
    <t>LICEO ALEXANDER GRAHAM BELL</t>
  </si>
  <si>
    <t>ILUSTRE MUNICIPALIDAD DE VILLARRICA</t>
  </si>
  <si>
    <t>69191500-K</t>
  </si>
  <si>
    <t>VILLARRICA</t>
  </si>
  <si>
    <t>LICEO DE CIENCIAS Y HUMANIDADES</t>
  </si>
  <si>
    <t>ILUSTRE MUNICIPALIDAD DE PITRUFQUEN</t>
  </si>
  <si>
    <t>69191300-7</t>
  </si>
  <si>
    <t>PITRUFQUÉN</t>
  </si>
  <si>
    <t>LICEO POLITECNICO PITRUFQUEN</t>
  </si>
  <si>
    <t>SOC.EDUCACIONAL PITRUFQUEN LTDA.</t>
  </si>
  <si>
    <t>65146168-5</t>
  </si>
  <si>
    <t>COMPLEJO EDUCACIONAL ANDRES A. GORBEA</t>
  </si>
  <si>
    <t>ILUSTRE MUNICIPALIDAD DE GORBEA</t>
  </si>
  <si>
    <t>69191200-0</t>
  </si>
  <si>
    <t>GORBEA</t>
  </si>
  <si>
    <t>COMPLEJO EDUCACIONAL MARTIN KLEINKNECHT</t>
  </si>
  <si>
    <t>SERVICIO LOCAL DE EDUCACIÓN PÚBLICA DE COSTA ARAUCANÍA</t>
  </si>
  <si>
    <t>65154272-3</t>
  </si>
  <si>
    <t>TOLTÉN</t>
  </si>
  <si>
    <t>COMPLEJO EDUCACIONAL CLAUDIO ARRAU LEON</t>
  </si>
  <si>
    <t>CARAHUE</t>
  </si>
  <si>
    <t>LICEO LUIS GONZALEZ VASQUEZ</t>
  </si>
  <si>
    <t>NUEVA IMPERIAL</t>
  </si>
  <si>
    <t>LICEO JAMES MUNDELL</t>
  </si>
  <si>
    <t>ILUSTRE MUNICIPALIDAD DE CHOL-CHOL</t>
  </si>
  <si>
    <t>69265000-K</t>
  </si>
  <si>
    <t>CHOLCHOL</t>
  </si>
  <si>
    <t>INSTITUTO COMERCIAL DE VALDIVIA</t>
  </si>
  <si>
    <t>ILUSTRE MUNICIPALIDAD DE VALDIVIA</t>
  </si>
  <si>
    <t>69200100-1</t>
  </si>
  <si>
    <t>VALDIVIA</t>
  </si>
  <si>
    <t>COLEGIO DE MUSICA JUAN SEBASTIAN BACH</t>
  </si>
  <si>
    <t>ESCUELA PARTICULAR SANTA CRUZ</t>
  </si>
  <si>
    <t>MARIQUINA</t>
  </si>
  <si>
    <t>LICEO POLIVALENTE CAMILO HENRIQUEZ GONZÁLEZ</t>
  </si>
  <si>
    <t>ILUSTRE MUNICIPALIDAD DE LANCO</t>
  </si>
  <si>
    <t>69200300-4</t>
  </si>
  <si>
    <t>LANCO</t>
  </si>
  <si>
    <t>LICEO ALBERTO BLEST GANA</t>
  </si>
  <si>
    <t>ILUSTRE MUNICIPALIDAD DE LOS LAGOS</t>
  </si>
  <si>
    <t>69200600-3</t>
  </si>
  <si>
    <t>LOS LAGOS</t>
  </si>
  <si>
    <t>LICEO CARLOS HAVERBECK RICHTER</t>
  </si>
  <si>
    <t>ILUSTRE MUNICIPALIDAD DE CORRAL</t>
  </si>
  <si>
    <t>69200200-8</t>
  </si>
  <si>
    <t>CORRAL</t>
  </si>
  <si>
    <t>LICEO GABRIELA MISTRAL</t>
  </si>
  <si>
    <t>ILUSTRE MUNICIPALIDAD DE MAFIL</t>
  </si>
  <si>
    <t>69200500-7</t>
  </si>
  <si>
    <t>MÁFIL</t>
  </si>
  <si>
    <t>LICEO VICENTE PEREZ ROSALES</t>
  </si>
  <si>
    <t>ILUSTRE MUNICIPALIDAD DE RIO BUENO</t>
  </si>
  <si>
    <t>69201000-0</t>
  </si>
  <si>
    <t>RIO BUENO</t>
  </si>
  <si>
    <t>COLEGIO RURAL CRUCERO</t>
  </si>
  <si>
    <t>LICEO TECNICO PROFESIONAL PEOPLE HELP PEOPLE SEÑOR WALTER KAUFMANN BAUER</t>
  </si>
  <si>
    <t>PUYEHUE</t>
  </si>
  <si>
    <t>LICEO TOMAS BURGOS</t>
  </si>
  <si>
    <t>ILUSTRE MUNICIPALIDAD DE PURRANQUE</t>
  </si>
  <si>
    <t>69210500-1</t>
  </si>
  <si>
    <t>PURRANQUE</t>
  </si>
  <si>
    <t>COLEGIO SALESIANO PADRE JOSE FERNANDEZ PEREZ</t>
  </si>
  <si>
    <t>CONGREGACION SALESIANA</t>
  </si>
  <si>
    <t>80230500-1</t>
  </si>
  <si>
    <t>PUERTO MONTT</t>
  </si>
  <si>
    <t>COLEGIO FELMER NIKLITSCHEK</t>
  </si>
  <si>
    <t>FUNDACIÓN EDUCACIONAL LAURA LEROUX</t>
  </si>
  <si>
    <t>65145394-1</t>
  </si>
  <si>
    <t>PUERTO VARAS</t>
  </si>
  <si>
    <t>COLEGIO DE DIFUSION ARTISTICA LOS ULMOS</t>
  </si>
  <si>
    <t>SERVICIO LOCAL DE EDUCACIÓN LLANQUIHUE (2020)</t>
  </si>
  <si>
    <t>62000800-1</t>
  </si>
  <si>
    <t>LOS MUERMOS</t>
  </si>
  <si>
    <t>LICEO POLITECNICO HOLANDA</t>
  </si>
  <si>
    <t>68000800-1</t>
  </si>
  <si>
    <t>LLANQUIHUE</t>
  </si>
  <si>
    <t>LICEO POLITECNICO DE CASTRO</t>
  </si>
  <si>
    <t>CORPORACIÓN MUNICIPAL DE CASTRO</t>
  </si>
  <si>
    <t>71149700-5</t>
  </si>
  <si>
    <t>CASTRO</t>
  </si>
  <si>
    <t>LICEO POLIVALENTE QUEMCHI</t>
  </si>
  <si>
    <t>ILUSTRE MUNICIPALIDAD DE QUEMCHI</t>
  </si>
  <si>
    <t>69230200-1</t>
  </si>
  <si>
    <t>QUEMCHI</t>
  </si>
  <si>
    <t>LICEO INSULAR</t>
  </si>
  <si>
    <t>CORP MUN SALUD EDUC ATEN MENOR QUINCHAO</t>
  </si>
  <si>
    <t>71164300-1</t>
  </si>
  <si>
    <t>QUINCHAO</t>
  </si>
  <si>
    <t>LICEO MANUEL JESUS ANDRADE BORQUEZ</t>
  </si>
  <si>
    <t>CORPORACION MUNICIPAL DE CHONCHI</t>
  </si>
  <si>
    <t>71299000-7</t>
  </si>
  <si>
    <t>CHONCHI</t>
  </si>
  <si>
    <t>ESCUELA FUTALEUFU</t>
  </si>
  <si>
    <t>ILUSTRE MUNICIPALIDAD DE FUTALEUFU</t>
  </si>
  <si>
    <t>69231200-7</t>
  </si>
  <si>
    <t>FUTALEUFÚ</t>
  </si>
  <si>
    <t>ESCUELA AGRICOLA DE LA PATAGONIA</t>
  </si>
  <si>
    <t>COYHAIQUE</t>
  </si>
  <si>
    <t>LICEO LUISA RABANAL PALMA</t>
  </si>
  <si>
    <t>ILUSTRE MUNICIPALIDAD DE CHILE CHICO</t>
  </si>
  <si>
    <t>69240400-9</t>
  </si>
  <si>
    <t>CHILE CHICO</t>
  </si>
  <si>
    <t>LICEO RURAL CERRO CASTILLO</t>
  </si>
  <si>
    <t>ILUSTRE MUNICIPALIDAD DE RIO IBANEZ</t>
  </si>
  <si>
    <t>69253100-0</t>
  </si>
  <si>
    <t>RIO IBAÑEZ</t>
  </si>
  <si>
    <t>LICEO POLITECNICO LUIS CRUZ MARTINEZ</t>
  </si>
  <si>
    <t>CORPORACION MUNICIPAL DE PUERTO NATALES</t>
  </si>
  <si>
    <t>71165800-9</t>
  </si>
  <si>
    <t>NATALES</t>
  </si>
  <si>
    <t>LICEO MARIA MAZZARELLO</t>
  </si>
  <si>
    <t>CONGREGACION INSTITUTO HIJAS DE MARIA AUXILIADORA</t>
  </si>
  <si>
    <t>70083600-2</t>
  </si>
  <si>
    <t>INSTIT.SUPERIOR DE COMERCIO JOSE MENENDEZ</t>
  </si>
  <si>
    <t>CORPORACION MUNICIPAL DE PUNTA ARENAS</t>
  </si>
  <si>
    <t>70931900-0</t>
  </si>
  <si>
    <t>PUNTA ARENAS</t>
  </si>
  <si>
    <t>LICEO POLIVALENTE HERNANDO DE MAGALLANES</t>
  </si>
  <si>
    <t>ILUSTRE MUNICIPALIDAD DE PORVENIR</t>
  </si>
  <si>
    <t>69250300-7</t>
  </si>
  <si>
    <t>PORVENIR</t>
  </si>
  <si>
    <t>LICEO DONALD MC-INTYRE GRIFFITHS</t>
  </si>
  <si>
    <t>ILUSTRE MUNICIPALIDAD DE CABO DE HORNOS</t>
  </si>
  <si>
    <t>69254400-5</t>
  </si>
  <si>
    <t>CABO DE HORNOS</t>
  </si>
  <si>
    <t>LICEO ISAURA DINATOR DE GUZMAN</t>
  </si>
  <si>
    <t>ILUSTRE MUNICIPALIDAD DE SANTIAGO</t>
  </si>
  <si>
    <t>69070100-6</t>
  </si>
  <si>
    <t>SANTIAGO</t>
  </si>
  <si>
    <t>LICEO COMERCIAL JOAQUIN VERA MORALES</t>
  </si>
  <si>
    <t>ESCUELA PARTICULAR VICTORIA PRIETO</t>
  </si>
  <si>
    <t>CORP. EDUCACIONAL ARZOBISPADO DE SANTIAGO</t>
  </si>
  <si>
    <t>71944500-4</t>
  </si>
  <si>
    <t>LICEO INDUSTRIAL Y DE MINAS IGNACIO DOMEY</t>
  </si>
  <si>
    <t>CORPORACIÓN DE CAPACITACIÓN Y EDUCACION INDUSTRIAL Y MINERÍA</t>
  </si>
  <si>
    <t>71455800-5</t>
  </si>
  <si>
    <t>RECOLETA</t>
  </si>
  <si>
    <t>LICEO SIMON BOLIVAR</t>
  </si>
  <si>
    <t>CORP.DE EDUCACION Y SALUD DE LAS CONDES</t>
  </si>
  <si>
    <t>LAS CONDES</t>
  </si>
  <si>
    <t>LICEO MARIA LUISA BOMBAL</t>
  </si>
  <si>
    <t>FUNDACIÓN EDUCACIONAL MARÍA LUISA BOMBAL</t>
  </si>
  <si>
    <t>65155846-8</t>
  </si>
  <si>
    <t>VITACURA</t>
  </si>
  <si>
    <t>LICEO SANTA MARIA DE LAS CONDES</t>
  </si>
  <si>
    <t>70902000-5</t>
  </si>
  <si>
    <t>LICEO POLIVALENTE ARTURO ALESSANDRI PALMA</t>
  </si>
  <si>
    <t>CORPORACION DE DES.SOCIAL DE PROVIDENCIA</t>
  </si>
  <si>
    <t>69070301-7</t>
  </si>
  <si>
    <t>PROVIDENCIA</t>
  </si>
  <si>
    <t>COMPLEJO EDUCACIONAL LA REINA</t>
  </si>
  <si>
    <t>CORPORACION DE DESARROLLO DE LA REINA</t>
  </si>
  <si>
    <t>71378000-6</t>
  </si>
  <si>
    <t>LA REINA</t>
  </si>
  <si>
    <t>LICEO INDUSTRIAL CHILENO-ALEMAN DE ÑUÑOA</t>
  </si>
  <si>
    <t>CORPORACIÓN DE EDUCACIÓN DE ASIMET</t>
  </si>
  <si>
    <t>71100700-8</t>
  </si>
  <si>
    <t>ÑUÑOA</t>
  </si>
  <si>
    <t>LICEO CARMELA SILVA DONOSO</t>
  </si>
  <si>
    <t>CORP.MUNICIPAL DESARROLLO SOCIAL DE NUNOA</t>
  </si>
  <si>
    <t>70932800-K</t>
  </si>
  <si>
    <t>COMPLEJO EDUC. JOAQUIN EDWARDS BELLO.</t>
  </si>
  <si>
    <t>SERVICIO LOCAL DE EDUCACIÓN GABRIELA MISTRAL</t>
  </si>
  <si>
    <t>62000650-5</t>
  </si>
  <si>
    <t>MACUL</t>
  </si>
  <si>
    <t>CENTRO EDUC. VALLE HERMOSO</t>
  </si>
  <si>
    <t>CORPORACION MUNICIPAL DE PENALOLEN</t>
  </si>
  <si>
    <t>71234100-9</t>
  </si>
  <si>
    <t>PEÑALOLÉN</t>
  </si>
  <si>
    <t>COLEGIO MATILDE HUICI NAVAS</t>
  </si>
  <si>
    <t>COLEGIO PARTICULAR N 1 DE NUNOA</t>
  </si>
  <si>
    <t>FUNDACION EDUCACIONAL SAN ANDRES</t>
  </si>
  <si>
    <t>65116367-6</t>
  </si>
  <si>
    <t>LICEO BENJAMIN VICUNA MACKENNA</t>
  </si>
  <si>
    <t>CORP.MUNICIPAL DE EDUCACION-LA FLORIDA</t>
  </si>
  <si>
    <t>70933700-9</t>
  </si>
  <si>
    <t>LA FLORIDA</t>
  </si>
  <si>
    <t>LICEO POLITECNICO DE SAN JOAQUIN</t>
  </si>
  <si>
    <t>FUNDACIÓN DE SOLIDARIDAD ROMANOS XII</t>
  </si>
  <si>
    <t>71878500-6</t>
  </si>
  <si>
    <t>SAN JOAQUIN</t>
  </si>
  <si>
    <t>COLEGIO SANTO CURA DE ARS</t>
  </si>
  <si>
    <t>SAN MIGUEL</t>
  </si>
  <si>
    <t>LICEO POLIVALENTE FRANCISCO FRIAS V.</t>
  </si>
  <si>
    <t>LA GRANJA</t>
  </si>
  <si>
    <t>LICEO SAN FRANCISCO</t>
  </si>
  <si>
    <t>SOC.ESC.CATOLICAS SANTO TOMAS DE AQUINO</t>
  </si>
  <si>
    <t>82882600-K</t>
  </si>
  <si>
    <t>SAN RAMÓN</t>
  </si>
  <si>
    <t>COMPLEJO EDUC.PART.MONSENOR LUIS A.PEREZ</t>
  </si>
  <si>
    <t>PEDRO AGUIRRE CERDA</t>
  </si>
  <si>
    <t>LICEO INDUSTRIAL DE ELECTROTECNIA RAMON BARROS LUCO</t>
  </si>
  <si>
    <t>CORPORACIÓN DE CAPACITACIÓN Y EMPLEO SOFOFA</t>
  </si>
  <si>
    <t>70417500-0</t>
  </si>
  <si>
    <t>LA CISTERNA</t>
  </si>
  <si>
    <t>LICEO POLIVALENTE A N°71 GUILLERMO FELIU CRUZ</t>
  </si>
  <si>
    <t>ILUSTRE MUNICIPALIDAD ESTACION CENTRAL</t>
  </si>
  <si>
    <t>69254300-9</t>
  </si>
  <si>
    <t>ESTACIÓN CENTRAL</t>
  </si>
  <si>
    <t>POLITECNICO ALEMAN ALBERT EINSTEIN</t>
  </si>
  <si>
    <t>MLC FUNDACION EDUCACIONAL</t>
  </si>
  <si>
    <t>65094801-7</t>
  </si>
  <si>
    <t>CERRILLOS</t>
  </si>
  <si>
    <t>ESCUELA PARTICULAR ELVIRA HURTADO DE MATTE</t>
  </si>
  <si>
    <t>SOCIEDAD DE INSTRUCCION PRIMARIA DE SANTIAGO</t>
  </si>
  <si>
    <t>82648400-4</t>
  </si>
  <si>
    <t>QUINTA NORMAL</t>
  </si>
  <si>
    <t>LICEO INDUSTRIAL VICENTE PEREZ ROSALES</t>
  </si>
  <si>
    <t>ESCUELA POETA PABLO NERUDA</t>
  </si>
  <si>
    <t>SERVICIO LOCAL DE EDUCACIÓN PÚBLICA DE BARRANCAS</t>
  </si>
  <si>
    <t>65154021-6</t>
  </si>
  <si>
    <t>LO PRADO</t>
  </si>
  <si>
    <t>COLEGIO SAN DAMIAN DE MOLOKAI</t>
  </si>
  <si>
    <t>CORPORACIÓN DE EDUCACIÓN POPULAR CEP MOLOKAI</t>
  </si>
  <si>
    <t>70039900-1</t>
  </si>
  <si>
    <t>CERRO NAVIA</t>
  </si>
  <si>
    <t>COLEGIO MADRE ANA EUGENIA</t>
  </si>
  <si>
    <t>FUNDACION EDUCACIONAL SAN FRANCISCO DE PUDAHU</t>
  </si>
  <si>
    <t>65981980-5</t>
  </si>
  <si>
    <t>PUDAHUEL</t>
  </si>
  <si>
    <t>LICEO INDUSTRIAL BENJAMIN DAVILA LARRAIN</t>
  </si>
  <si>
    <t>RENCA</t>
  </si>
  <si>
    <t>ESC.BASICA PART. NUEVA AURORA DE CHILE</t>
  </si>
  <si>
    <t>CORPORACIÓN EDUCACIONAL NUEVA AURORA DE CHILE</t>
  </si>
  <si>
    <t>65154061-5</t>
  </si>
  <si>
    <t>LICEO POLIVALENTE RAFAEL DONOSO CARRASCO</t>
  </si>
  <si>
    <t>COMPLEJO EDUCACIONAL DE LAMPA</t>
  </si>
  <si>
    <t>CORP.MUNICIPAL DE DES.SOCIAL DE LAMPA</t>
  </si>
  <si>
    <t>70954200-1</t>
  </si>
  <si>
    <t>LAMPA</t>
  </si>
  <si>
    <t>LICEO POLIVALENTE MANUEL RODRIGUEZ</t>
  </si>
  <si>
    <t>CORP.MUNICIPAL DE DES.SOCIAL DE TIL-TIL</t>
  </si>
  <si>
    <t>70981700-0</t>
  </si>
  <si>
    <t>TILTIL</t>
  </si>
  <si>
    <t>ESCUELA TECNICA LAS NIEVES</t>
  </si>
  <si>
    <t>FUNDACION EDUC. PROTECTORA DE LA INFANCIA</t>
  </si>
  <si>
    <t>65044065-K</t>
  </si>
  <si>
    <t>PUENTE ALTO</t>
  </si>
  <si>
    <t>CENTRO EDUCACIONAL ENRIQUE BERNSTEIN CARABANTE</t>
  </si>
  <si>
    <t>ILUSTRE MUNICIPALIDAD DE PAINE</t>
  </si>
  <si>
    <t>69072600-9</t>
  </si>
  <si>
    <t>PAINE</t>
  </si>
  <si>
    <t>CENTRO DE EDUCACION MARIO BERTERO CEVASCO</t>
  </si>
  <si>
    <t>CORPORACION DE EDUCACION Y SALUD,I.MAIPO</t>
  </si>
  <si>
    <t>70937200-9</t>
  </si>
  <si>
    <t>ISLA DE MAIPO</t>
  </si>
  <si>
    <t>LICEO PAUL HARRIS</t>
  </si>
  <si>
    <t>ILUSTRE MUNICIPALIDAD DE PADRE HURTADO</t>
  </si>
  <si>
    <t>69261400-3</t>
  </si>
  <si>
    <t>PADRE HURTADO</t>
  </si>
  <si>
    <t>LICEO POLIV. HNOS. SOTOMAYOR BAEZA</t>
  </si>
  <si>
    <t>CORPORACION MUNICIPAL DE MELIPILLA</t>
  </si>
  <si>
    <t>71293900-1</t>
  </si>
  <si>
    <t>MELIPILLA</t>
  </si>
  <si>
    <t>LICEO POLITECNICO MUNICIPAL MELIPILLA</t>
  </si>
  <si>
    <t>LICEO PRESIDENTE BALMACEDA</t>
  </si>
  <si>
    <t>ILUSTRE MUNICIPALIDAD DE CURACAVI</t>
  </si>
  <si>
    <t>69073900-3</t>
  </si>
  <si>
    <t>CURACAVI</t>
  </si>
  <si>
    <t>LICEO PABLO NERUDA</t>
  </si>
  <si>
    <t>62222660-2</t>
  </si>
  <si>
    <t>LICEO GENERAL RAMON FREIRE</t>
  </si>
  <si>
    <t>SERVICIO LOCAL DE EDUCACIÓN PUBLICA DE HUASCO</t>
  </si>
  <si>
    <t>61999330-6</t>
  </si>
  <si>
    <t>FREIRINA</t>
  </si>
  <si>
    <t>COLEGIO PARTICULAR MIGUEL DE CERVANTES</t>
  </si>
  <si>
    <t>CORPORACIÓN COLEGIO MIGUEL DE CERVANTES DE COQUIMBO</t>
  </si>
  <si>
    <t>65145264-3</t>
  </si>
  <si>
    <t>LICEO JORGE IRIBARREN CHARLIN DE HURTADO</t>
  </si>
  <si>
    <t>ILUSTRE MUNICIPALIDAD DE RIO HURTADO</t>
  </si>
  <si>
    <t>69041000-1</t>
  </si>
  <si>
    <t>RÍO HURTADO</t>
  </si>
  <si>
    <t>COLEGIO EL ARBOL DE LA VIDA</t>
  </si>
  <si>
    <t>CORPORACIÓN EDUCACIONAL EL ÁRBOL DE LA VIDA</t>
  </si>
  <si>
    <t>65121631-1</t>
  </si>
  <si>
    <t>COLEGIO SAN DIEGO DE ALCALÁ</t>
  </si>
  <si>
    <t>FUNDACION JUAN XXIII</t>
  </si>
  <si>
    <t>70438001-1</t>
  </si>
  <si>
    <t>TUCAPEL</t>
  </si>
  <si>
    <t>LICEO MAURICIO HOCHSCHILD</t>
  </si>
  <si>
    <t>CORP.CENTRO EDUCACIONAL DE ALTA TCNOLOG.</t>
  </si>
  <si>
    <t>72394000-1</t>
  </si>
  <si>
    <t>SAN PEDRO DE LA PAZ</t>
  </si>
  <si>
    <t>ESCUELA PARTICULAR HELVECIA</t>
  </si>
  <si>
    <t>CORPORACIÓN EDUCACIONAL HUMBERTO CARDENAS GOMEZ</t>
  </si>
  <si>
    <t>65156336-4</t>
  </si>
  <si>
    <t>INSTITUTO DEL MAR CAPITAN WILLIAMS</t>
  </si>
  <si>
    <t>CENTRO EDUCACIONAL SAN ESTEBAN MARTIR</t>
  </si>
  <si>
    <t>FUNDACION EDUC Y DE BENEFICENCIA ALTO LAS CON</t>
  </si>
  <si>
    <t>71524500-0</t>
  </si>
  <si>
    <t>LO BARNECHEA</t>
  </si>
  <si>
    <t>LICEO POLITECNICO SANTA CRUZ</t>
  </si>
  <si>
    <t>FUNDACION EDUCACIONAL SANTA CRUZ - CUNCO</t>
  </si>
  <si>
    <t>65080921-1</t>
  </si>
  <si>
    <t>CUNCO</t>
  </si>
  <si>
    <t>COLEGIO DIOCESANO OBISPO LABBE</t>
  </si>
  <si>
    <t>FUNDACION OBISPO LABBE</t>
  </si>
  <si>
    <t>65099420-5</t>
  </si>
  <si>
    <t>LIC.PADRE ALBERTO HURTADO CRUCHAGA</t>
  </si>
  <si>
    <t>ILUSTRE MUNICIPALIDAD DE PICA</t>
  </si>
  <si>
    <t>69010400-8</t>
  </si>
  <si>
    <t>PICA</t>
  </si>
  <si>
    <t>COLEGIO METODISTA WILLIAM TAYLOR</t>
  </si>
  <si>
    <t>CORPORACION METODISTA</t>
  </si>
  <si>
    <t>65033052-8</t>
  </si>
  <si>
    <t>ALTO HOSPICIO</t>
  </si>
  <si>
    <t>COLEGIO SAGRADO CORAZON DE JESUS</t>
  </si>
  <si>
    <t>FUNDACION EDUCACIONAL ABIEL</t>
  </si>
  <si>
    <t>65152155-6</t>
  </si>
  <si>
    <t>CARDENAL RAUL SILVA HENRIQUEZ</t>
  </si>
  <si>
    <t>CORPORACIÓN EDUCACIONAL COLEGIO CARDENAL RAÚL SILVA HENRÍQUEZ ARICA</t>
  </si>
  <si>
    <t>65145028-4</t>
  </si>
  <si>
    <t>COLEGIO MIRAMAR</t>
  </si>
  <si>
    <t>CORPORACIÓN EDUCACIONAL COLEGIO MIRAMAR C.E.</t>
  </si>
  <si>
    <t>65095959-0</t>
  </si>
  <si>
    <t>COLEGIO RIO LOA</t>
  </si>
  <si>
    <t>FUNDACION EDUCACIONAL COLEGIO RIO LOA</t>
  </si>
  <si>
    <t>65096016-5</t>
  </si>
  <si>
    <t>LICEO AGROPECUARIO LIKAN ANTAI</t>
  </si>
  <si>
    <t>ILUSTRE MUNICIPALIDAD DE SAN PEDRO DE ATACAMA</t>
  </si>
  <si>
    <t>69252500-2</t>
  </si>
  <si>
    <t>SAN PEDRO DE ATACAMA</t>
  </si>
  <si>
    <t>COLEGIO DE ARTES ELISEO VIDELA JORQUERA</t>
  </si>
  <si>
    <t>COLEGIO SAN FRANCISCO JAVIER</t>
  </si>
  <si>
    <t>CORPORACIÓN EDUCACIONAL FRAGA EDUCA O FRAGA EDUCACIÓN</t>
  </si>
  <si>
    <t>65127566-0</t>
  </si>
  <si>
    <t>LOS VILOS</t>
  </si>
  <si>
    <t>COLEGIO IRMA SALAS SILVA</t>
  </si>
  <si>
    <t>CORPORACION EDUCACIONAL IRMA SALAS SILVA</t>
  </si>
  <si>
    <t>65144616-3</t>
  </si>
  <si>
    <t>PUNITAQUI</t>
  </si>
  <si>
    <t>COLEGIO PANQUEHUE</t>
  </si>
  <si>
    <t>ILUSTRE MUNICIPALIDAD DE PANQUEHUE</t>
  </si>
  <si>
    <t>69050800-1</t>
  </si>
  <si>
    <t>PANQUEHUE</t>
  </si>
  <si>
    <t>LIONS SCHOOL</t>
  </si>
  <si>
    <t>FUNDACIÓN EDUCACIONAL LION `S SCHOOL DE LA FAMILIA JIMENEZ</t>
  </si>
  <si>
    <t>65134439-5</t>
  </si>
  <si>
    <t>CARTAGENA</t>
  </si>
  <si>
    <t>COLEGIO ANTUMAPU</t>
  </si>
  <si>
    <t>CORPORACIÓN EDUCACIONAL ANTUMAPU</t>
  </si>
  <si>
    <t>65138908-9</t>
  </si>
  <si>
    <t>COLEGIO POLITECNICO SAN JOSE</t>
  </si>
  <si>
    <t>FUNDACION EDUCACIONAL SAN JOSE DE CURICO</t>
  </si>
  <si>
    <t>74444000-9</t>
  </si>
  <si>
    <t>LICEO SANTA MARTA</t>
  </si>
  <si>
    <t>FUNDACION EDUCACIONAL LICEO SANTA MARTA</t>
  </si>
  <si>
    <t>65454650-9</t>
  </si>
  <si>
    <t>COLEGIO PABLO NERUDA</t>
  </si>
  <si>
    <t>LICEO POLIVALENTE DE RAUCO</t>
  </si>
  <si>
    <t>ILUSTRE MUNICIPALIDAD DE RAUCO</t>
  </si>
  <si>
    <t>69100400-7</t>
  </si>
  <si>
    <t>RAUCO</t>
  </si>
  <si>
    <t>LICEO TECNICO PROFESIONAL SIMON BOLIVAR</t>
  </si>
  <si>
    <t>CORPORACION EDUCACIONAL SAN FRANCISCO DE CURICO</t>
  </si>
  <si>
    <t>65145003-9</t>
  </si>
  <si>
    <t>LICEO POLIVALENTE SAGRADA FAMILIA</t>
  </si>
  <si>
    <t>ILUSTRE MUNICIPALIDAD DE SAGRADA FAMILIA</t>
  </si>
  <si>
    <t>69110200-9</t>
  </si>
  <si>
    <t>SAGRADA FAMILIA</t>
  </si>
  <si>
    <t>COLEGIO POLITECNICO AQUELARRE</t>
  </si>
  <si>
    <t>SOCIEDAD EDUCACIONAL AGUA VIVA SPA</t>
  </si>
  <si>
    <t>TENO</t>
  </si>
  <si>
    <t>ESCUELA ADMINISTRACION Y COMERCIO HUMANISTA C</t>
  </si>
  <si>
    <t>FUNDACIÓN EDUCACIONAL AC TUTUQUEN HUMANISTA CIENTÍFICA</t>
  </si>
  <si>
    <t>65144078-5</t>
  </si>
  <si>
    <t>LICEO TECNICO PROFESIONAL PEOPLE HELP PEOPLE DE PANGUIPULLI</t>
  </si>
  <si>
    <t>65059174-7</t>
  </si>
  <si>
    <t>PANGUIPULLI</t>
  </si>
  <si>
    <t>LICEO TECNICO PROFESIONAL PEOPLE HELP PEOPLE PULLINQUE</t>
  </si>
  <si>
    <t>FUNDACIÓN EDUCACIONAL PEOPLE HELP PEOPLE</t>
  </si>
  <si>
    <t>LICEO DE ALTA EXIGENCIA PAULO FREIRE</t>
  </si>
  <si>
    <t>CORPORACION MUNICIPAL DE EDUCACION QUELLON</t>
  </si>
  <si>
    <t>71173100-8</t>
  </si>
  <si>
    <t>QUELLON</t>
  </si>
  <si>
    <t>LICEO CLAUDIO ARRAU LEÓN</t>
  </si>
  <si>
    <t>ILUSTRE MUNICIPALIDAD DE COIHUECO</t>
  </si>
  <si>
    <t>69141100-1</t>
  </si>
  <si>
    <t>COIHUECO</t>
  </si>
  <si>
    <t>COLEGIO DARIO SALAS</t>
  </si>
  <si>
    <t>CORPORACIÓN EDUCACIONAL DARÍO SALAS</t>
  </si>
  <si>
    <t>65114725-5</t>
  </si>
  <si>
    <t>CHILLÁN VIEJO</t>
  </si>
  <si>
    <t>LICEO NUEVO MUNDO</t>
  </si>
  <si>
    <t>ILUSTRE MUNICIPALIDAD DE MULCHEN</t>
  </si>
  <si>
    <t>69170500-5</t>
  </si>
  <si>
    <t>MULCHÉN</t>
  </si>
  <si>
    <t>LICEO POLIVALENTE TOME - ALTO</t>
  </si>
  <si>
    <t>ILUSTRE MUNICIPALIDAD DE TOME</t>
  </si>
  <si>
    <t>69150100-0</t>
  </si>
  <si>
    <t>COLEGIO POLIVALENTE PADRE ALBERTO HURTADO</t>
  </si>
  <si>
    <t>FUNDACION EDUCACIONAL PADRE VICENTE LAS CASAS</t>
  </si>
  <si>
    <t>65181200-3</t>
  </si>
  <si>
    <t>CHILLAN</t>
  </si>
  <si>
    <t>LICEO TÉCNICO PROFESIONAL ALONSO DE ERCILLA Y ZÚÑIGA</t>
  </si>
  <si>
    <t>ILUSTRE MUNICIPALIDAD DE CANETE</t>
  </si>
  <si>
    <t>69160500-0</t>
  </si>
  <si>
    <t>CAÑETE</t>
  </si>
  <si>
    <t>LICEO INES ENRIQUEZ FRODDEN</t>
  </si>
  <si>
    <t>FLORIDA</t>
  </si>
  <si>
    <t>COLEGIO NUEVA ESPERANZA</t>
  </si>
  <si>
    <t>FUNDACIÓN EDUCACIONAL NUEVA ESPERANZA DE YUNGAY</t>
  </si>
  <si>
    <t>65153177-2</t>
  </si>
  <si>
    <t>YUNGAY</t>
  </si>
  <si>
    <t>LICEO POLITECNICO EMA ESPINOZA CORREA</t>
  </si>
  <si>
    <t>ILUSTRE MUNICIPALIDAD DE LAUTARO</t>
  </si>
  <si>
    <t>69190100-9</t>
  </si>
  <si>
    <t>LAUTARO</t>
  </si>
  <si>
    <t>COMPLEJO EDUCACIONAL LOS SAUCES</t>
  </si>
  <si>
    <t>ILUSTRE MUNICIPALIDAD DE LOS SAUCES</t>
  </si>
  <si>
    <t>69180300-7</t>
  </si>
  <si>
    <t>LOS SAUCES</t>
  </si>
  <si>
    <t>COLEGIO ADENAUER</t>
  </si>
  <si>
    <t>CORPORACION EDUCACIONAL EDUCAR SONRISAS</t>
  </si>
  <si>
    <t>65115536-3</t>
  </si>
  <si>
    <t>MELIPEUCO</t>
  </si>
  <si>
    <t>LICEO CUMBRES DE LABRANZA</t>
  </si>
  <si>
    <t>FUNDACION EDUCACIONAL ELECTROCOOP</t>
  </si>
  <si>
    <t>65026694-3</t>
  </si>
  <si>
    <t>LICEO BENJAMIN MUÑOZ GAMERO</t>
  </si>
  <si>
    <t>ILUSTRE MUNICIPALIDAD DE PUERTO OCTAY</t>
  </si>
  <si>
    <t>PUERTO OCTAY</t>
  </si>
  <si>
    <t>LICEO IND.ING.RICARDO FENNER R.</t>
  </si>
  <si>
    <t>LA UNION</t>
  </si>
  <si>
    <t>LICEO POLIVALENTE DALCAHUE</t>
  </si>
  <si>
    <t>CORP.MUN.EDU.Y SER.RAMON FREIRE DALCAHUE</t>
  </si>
  <si>
    <t>71146000-4</t>
  </si>
  <si>
    <t>DALCAHUE</t>
  </si>
  <si>
    <t>LICEO TECNICO ADOLFO MATTHEI</t>
  </si>
  <si>
    <t>CORPORACIÓN EDUCACIONAL ADOLFO MATTHEI</t>
  </si>
  <si>
    <t>65123686-K</t>
  </si>
  <si>
    <t>OSORNO</t>
  </si>
  <si>
    <t>LICEO POLIVALENTE DE QUEILEN</t>
  </si>
  <si>
    <t>CORP.MUNICIPAL DE EDUCACION QUEILEN</t>
  </si>
  <si>
    <t>71127200-3</t>
  </si>
  <si>
    <t>QUEILÉN</t>
  </si>
  <si>
    <t>LICEO FRANCISCO HERNANDEZ ORTIZ-PIZARRO</t>
  </si>
  <si>
    <t>ILUSTRE MUNICIPALIDAD DE CALBUCO</t>
  </si>
  <si>
    <t>69220600-2</t>
  </si>
  <si>
    <t>CALBUCO</t>
  </si>
  <si>
    <t>LICEO AGRICOLA Y TECNOLOGICO WERNER GROB STOLZENBACH</t>
  </si>
  <si>
    <t>LA UNIÓN</t>
  </si>
  <si>
    <t>COMPLEJO EDUCACIONAL IGNAO</t>
  </si>
  <si>
    <t>ILUSTRE MUNICIPALIDAD DE LAGO RANCO</t>
  </si>
  <si>
    <t>69201100-7</t>
  </si>
  <si>
    <t>LAGO RANCO</t>
  </si>
  <si>
    <t>LICEO AUSTRAL LORD COCHRANE</t>
  </si>
  <si>
    <t>ILUSTRE MUNICIPALIDAD DE COCHRANE</t>
  </si>
  <si>
    <t>69254500-1</t>
  </si>
  <si>
    <t>COCHRANE</t>
  </si>
  <si>
    <t>COLEGIO SANTA TERESA DE LOS ANDES</t>
  </si>
  <si>
    <t>FUNDACION EDUCACIONAL SANTA TERESA</t>
  </si>
  <si>
    <t>73643500-4</t>
  </si>
  <si>
    <t>AYSÉN</t>
  </si>
  <si>
    <t>COLEGIO KALEM</t>
  </si>
  <si>
    <t>FUNDACIÓN EDUCACIONAL AYSÉN.</t>
  </si>
  <si>
    <t>65147587-2</t>
  </si>
  <si>
    <t>LICEO POLITECNICO PARTICULAR ANDES</t>
  </si>
  <si>
    <t>FUNDACION DUOC DE LA PONT.UNIV.CATOLICA</t>
  </si>
  <si>
    <t>70003010-5</t>
  </si>
  <si>
    <t>COLEGIO NUESTRA SENORA DE GUADALUPE</t>
  </si>
  <si>
    <t>COLEGIO POLIV. SAN LUIS BELTRAN</t>
  </si>
  <si>
    <t>FUNDACION EDUCACIONAL PUDAHUEL</t>
  </si>
  <si>
    <t>72322300-8</t>
  </si>
  <si>
    <t>LICEO MONSENOR ENRIQUE ALVEAR</t>
  </si>
  <si>
    <t>COLEGIO TECNICO PROFESIONAL NOCEDAL</t>
  </si>
  <si>
    <t>FUNDACION DE EDUCACION NOCEDAL</t>
  </si>
  <si>
    <t>73045100-8</t>
  </si>
  <si>
    <t>LA PINTANA</t>
  </si>
  <si>
    <t>ESCUELA BAS. PART. DE SANTA MARIA</t>
  </si>
  <si>
    <t>CORPORACION  EDUCACIONAL DE  SANTA MARIA  DE EL  MONTE</t>
  </si>
  <si>
    <t>65151013-9</t>
  </si>
  <si>
    <t>EL MONTE</t>
  </si>
  <si>
    <t>COLEGIO TECNICO PROFESIONAL APRENDER</t>
  </si>
  <si>
    <t>CORPORACION EDUCACIONAL APRENDER</t>
  </si>
  <si>
    <t>65068370-6</t>
  </si>
  <si>
    <t>COLEGIO POLIV. PATRICIO MEKIS DE PADRE HURTAD</t>
  </si>
  <si>
    <t>FUNDACIÓN EDUCACIONAL SANTA ELENA DE PADRE HURTADO</t>
  </si>
  <si>
    <t>65155889-1</t>
  </si>
  <si>
    <t>COLEGIO SANTA MARIA DE PAINE</t>
  </si>
  <si>
    <t>COLEGIO MONTE OLIVO DE PUENTE ALTO</t>
  </si>
  <si>
    <t>FUNDACION CONSORCIO NACIONAL VIDA</t>
  </si>
  <si>
    <t>71456900-7</t>
  </si>
  <si>
    <t>LICEO TECNICO PROFESIONAL DE BUIN</t>
  </si>
  <si>
    <t>CORPORACION DE DESARROLLO SOCIAL DE BUIN</t>
  </si>
  <si>
    <t>70934900-7</t>
  </si>
  <si>
    <t>BUIN</t>
  </si>
  <si>
    <t>COLEGIO POLIV.  ARZOBISPO CRESCENTE ERRAZURIZ</t>
  </si>
  <si>
    <t>FUNDACION EDUCACION BELEN</t>
  </si>
  <si>
    <t>74805100-7</t>
  </si>
  <si>
    <t>LICEO SERGIO SILVA BASCUNAN</t>
  </si>
  <si>
    <t>COLEGIO MUNICIPAL INSTITUTO CHACABUCO</t>
  </si>
  <si>
    <t>CORP MUNIC DES SOCIAL COLINA</t>
  </si>
  <si>
    <t>70941900-5</t>
  </si>
  <si>
    <t>COLINA</t>
  </si>
  <si>
    <t>COLEGIO MODERNO PAINE</t>
  </si>
  <si>
    <t>FUNDACIÓN EDUCACIONAL COLEGIO MODERNO PAINE</t>
  </si>
  <si>
    <t>65096727-5</t>
  </si>
  <si>
    <t>LICEO MUNICIPAL DE BATUCO</t>
  </si>
  <si>
    <t>COLEGIO SAN ALBERTO HURTADO DE PUDAHUEL</t>
  </si>
  <si>
    <t>LICEO TECNOLOGICO ENRIQUE KIRBERG B</t>
  </si>
  <si>
    <t>CORP.MUNIC.SERV.Y DES. SOCIAL MAIPU.</t>
  </si>
  <si>
    <t>71309800-0</t>
  </si>
  <si>
    <t>MAIPÚ</t>
  </si>
  <si>
    <t>COLEGIO TÉCNICO PROFESIONAL PROFESOR ENRIQUE SALINAS BUSCOVICH</t>
  </si>
  <si>
    <t>CORPORACION EDUCACIONAL COLEGIO CONCEPCION</t>
  </si>
  <si>
    <t>71458700-5</t>
  </si>
  <si>
    <t>LICEO POLIVALENTE REPÚBLICA DEL PARAGUAY</t>
  </si>
  <si>
    <t>ILUSTRE MUNICIPALIDAD DE TREHUACO</t>
  </si>
  <si>
    <t>69250600-6</t>
  </si>
  <si>
    <t>TREGUACO</t>
  </si>
  <si>
    <t>LICEO MISTRALIANO</t>
  </si>
  <si>
    <t>ILUSTRE MUNICIPALIDAD DE PAIHUANO</t>
  </si>
  <si>
    <t>69040600-4</t>
  </si>
  <si>
    <t>PAIGUANO</t>
  </si>
  <si>
    <t>LICEO DE ALTO DEL CARMEN</t>
  </si>
  <si>
    <t>SERVICIO LOCAL DE EDUCACIÓN PÚBLICA DE HUASCO</t>
  </si>
  <si>
    <t>ALTO DEL CARMEN</t>
  </si>
  <si>
    <t>LICEO TEC.PROFESIONAL PEDRO AGUIRRE CERDA</t>
  </si>
  <si>
    <t>ILUSTRE MUNICIPALIDAD DE CALLE LARGA</t>
  </si>
  <si>
    <t>69051200-9</t>
  </si>
  <si>
    <t>CALLE LARGA</t>
  </si>
  <si>
    <t>COLEGIO NIRVANA</t>
  </si>
  <si>
    <t>FUNDACION EDUCACIONAL NIRVANA DE ALTO HOSPICIO</t>
  </si>
  <si>
    <t>65152799-6</t>
  </si>
  <si>
    <t>RUT</t>
  </si>
  <si>
    <t>65152805-4</t>
  </si>
  <si>
    <t>69210400-5</t>
  </si>
  <si>
    <t>AÑO ADJUDICACIÓN</t>
  </si>
  <si>
    <t>COMUNA</t>
  </si>
  <si>
    <t>REGIÓN</t>
  </si>
  <si>
    <t>NOMBRE ESTABLECIMIENTO</t>
  </si>
  <si>
    <t>División</t>
  </si>
  <si>
    <t>DIVISIÓN DE EDUCACIÓN GENERAL</t>
  </si>
  <si>
    <t>Imputación</t>
  </si>
  <si>
    <t>Subtitulos 24 y 33</t>
  </si>
  <si>
    <t>Reseña Glosa</t>
  </si>
  <si>
    <t>En caso de contar con asignaciones comprendidas en los subtítulos 24 y 33, los organismos responsables de dichos programas deberán publicar un informe trimestral, dentro de los treinta días siguientes al término del respectivo trimestre en su sitio web institucional, la individualización de los proyectos beneficiados, nómina de beneficiarios, metodología de elección de éstos, las personas o entidades ejecutoras de los recursos, los montos asignados y la modalidad de asignación.</t>
  </si>
  <si>
    <t>Área/Unidad que reporta</t>
  </si>
  <si>
    <t>División de Educación General</t>
  </si>
  <si>
    <t>INFORME ARTÍCULO 14.03</t>
  </si>
  <si>
    <t>1.-</t>
  </si>
  <si>
    <t>ANTECEDENTES GENERALES</t>
  </si>
  <si>
    <t>2.-</t>
  </si>
  <si>
    <t>ANTECEDENTES LEGALES</t>
  </si>
  <si>
    <t>3.-</t>
  </si>
  <si>
    <t>Ley de Presupuesto N° 21.395 de 2022, articulo 14 N°3.</t>
  </si>
  <si>
    <t>INFORME: 1ER SEMESTRE 2022</t>
  </si>
  <si>
    <t>Devengo Total Subtítulo 24 ($)</t>
  </si>
  <si>
    <t>Devengo Total Subtítulo 33 ($)</t>
  </si>
  <si>
    <t>TOTAL DEVENGO ($)</t>
  </si>
  <si>
    <t>DEVENGO AÑO 2019 ($)</t>
  </si>
  <si>
    <t>DVENGO AÑO 2020 ($)</t>
  </si>
  <si>
    <t>DEVENGO AÑO 2021 ($)</t>
  </si>
  <si>
    <t>DEVENGO AÑO 2022 ($)</t>
  </si>
  <si>
    <t>MODALIDAD DE ASIGNACIÓN</t>
  </si>
  <si>
    <t>Concurso de proyectos</t>
  </si>
  <si>
    <t>ENTIDAD EJECUTORA</t>
  </si>
  <si>
    <t>METODO DE ELECCIÓN BENEFICIARIO</t>
  </si>
  <si>
    <t>Liceos y Sostenedores postulan proyectos para el fortalecimiento educativo, mejora de infraestructura y/o adquisición equipamiento y/o mobiliario</t>
  </si>
  <si>
    <t>El siguiente informe reporta los pagos efectivamente realizados respectos de las asignaciones comprendidas en los subtítulos 24 y 33, durante el primer semestre de 2022</t>
  </si>
  <si>
    <t>MONTO AJUDICADO SUBT. 24 ($)</t>
  </si>
  <si>
    <t>MONTO ADJUDICADO SUBT. 33 ($)</t>
  </si>
  <si>
    <t>TOTAL MONTO ADJUDICADO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</si>
</sst>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7" x14ac:knownFonts="1">
    <font>
      <sz val="11"/>
      <color theme="1"/>
      <name val="Calibri"/>
      <family val="2"/>
      <scheme val="minor"/>
    </font>
    <font>
      <sz val="8"/>
      <name val="Calibri"/>
      <family val="2"/>
      <scheme val="minor"/>
    </font>
    <font>
      <b/>
      <sz val="11"/>
      <color theme="1"/>
      <name val="Calibri"/>
      <family val="2"/>
      <scheme val="minor"/>
    </font>
    <font>
      <sz val="10"/>
      <color theme="1"/>
      <name val="Calibri"/>
      <family val="2"/>
      <scheme val="minor"/>
    </font>
    <font>
      <b/>
      <sz val="11"/>
      <color theme="0"/>
      <name val="Calibri"/>
      <family val="2"/>
      <scheme val="minor"/>
    </font>
    <font>
      <b/>
      <sz val="10"/>
      <color theme="1"/>
      <name val="Calibri"/>
      <family val="2"/>
      <scheme val="minor"/>
    </font>
    <font>
      <b/>
      <sz val="18"/>
      <color theme="1"/>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theme="9" tint="-0.249977111117893"/>
        <bgColor indexed="64"/>
      </patternFill>
    </fill>
    <fill>
      <patternFill patternType="solid">
        <fgColor theme="4"/>
        <bgColor theme="4"/>
      </patternFill>
    </fill>
  </fills>
  <borders count="10">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164" fontId="0" fillId="0" borderId="0" xfId="0" applyNumberFormat="1"/>
    <xf numFmtId="164" fontId="2" fillId="0" borderId="0" xfId="0" applyNumberFormat="1" applyFont="1"/>
    <xf numFmtId="0" fontId="2" fillId="0" borderId="0" xfId="0" applyFont="1"/>
    <xf numFmtId="0" fontId="0" fillId="0" borderId="0" xfId="0" applyAlignment="1">
      <alignment horizontal="center"/>
    </xf>
    <xf numFmtId="0" fontId="3" fillId="0" borderId="0" xfId="0" applyFont="1"/>
    <xf numFmtId="3" fontId="0" fillId="0" borderId="0" xfId="0" applyNumberFormat="1"/>
    <xf numFmtId="0" fontId="0" fillId="0" borderId="1" xfId="0" applyBorder="1"/>
    <xf numFmtId="0" fontId="0" fillId="0" borderId="2" xfId="0" applyBorder="1"/>
    <xf numFmtId="0" fontId="0" fillId="0" borderId="4" xfId="0" applyBorder="1"/>
    <xf numFmtId="0" fontId="0" fillId="0" borderId="6" xfId="0" applyBorder="1"/>
    <xf numFmtId="1" fontId="0" fillId="0" borderId="0" xfId="0" applyNumberFormat="1" applyAlignment="1">
      <alignment wrapText="1"/>
    </xf>
    <xf numFmtId="1" fontId="4" fillId="3" borderId="2" xfId="0" applyNumberFormat="1" applyFont="1" applyFill="1" applyBorder="1" applyAlignment="1">
      <alignment wrapText="1"/>
    </xf>
    <xf numFmtId="1" fontId="4" fillId="3" borderId="2" xfId="0" applyNumberFormat="1" applyFont="1" applyFill="1" applyBorder="1" applyAlignment="1">
      <alignment horizontal="center" wrapText="1"/>
    </xf>
    <xf numFmtId="1" fontId="4" fillId="4" borderId="1" xfId="0" applyNumberFormat="1" applyFont="1" applyFill="1" applyBorder="1" applyAlignment="1">
      <alignment wrapText="1"/>
    </xf>
    <xf numFmtId="1" fontId="4" fillId="4" borderId="2" xfId="0" applyNumberFormat="1" applyFont="1" applyFill="1" applyBorder="1" applyAlignment="1">
      <alignment wrapText="1"/>
    </xf>
    <xf numFmtId="1" fontId="4" fillId="4" borderId="2" xfId="0" applyNumberFormat="1" applyFont="1" applyFill="1" applyBorder="1" applyAlignment="1">
      <alignment horizontal="center" wrapText="1"/>
    </xf>
    <xf numFmtId="1" fontId="4" fillId="2" borderId="2" xfId="0" applyNumberFormat="1" applyFont="1" applyFill="1" applyBorder="1" applyAlignment="1">
      <alignment wrapText="1"/>
    </xf>
    <xf numFmtId="1" fontId="4" fillId="3" borderId="3" xfId="0" applyNumberFormat="1" applyFont="1" applyFill="1" applyBorder="1" applyAlignment="1">
      <alignment wrapText="1"/>
    </xf>
    <xf numFmtId="0" fontId="0" fillId="0" borderId="2" xfId="0" applyBorder="1" applyAlignment="1">
      <alignment horizontal="center"/>
    </xf>
    <xf numFmtId="0" fontId="0" fillId="0" borderId="4" xfId="0" applyBorder="1" applyAlignment="1">
      <alignment horizontal="center"/>
    </xf>
    <xf numFmtId="3" fontId="0" fillId="0" borderId="2" xfId="0" applyNumberFormat="1" applyBorder="1"/>
    <xf numFmtId="3" fontId="2" fillId="0" borderId="2" xfId="0" applyNumberFormat="1" applyFont="1" applyBorder="1"/>
    <xf numFmtId="3" fontId="2" fillId="0" borderId="3" xfId="0" applyNumberFormat="1" applyFont="1" applyBorder="1"/>
    <xf numFmtId="3" fontId="0" fillId="0" borderId="4" xfId="0" applyNumberFormat="1" applyBorder="1"/>
    <xf numFmtId="3" fontId="2" fillId="0" borderId="4" xfId="0" applyNumberFormat="1" applyFont="1" applyBorder="1"/>
    <xf numFmtId="3" fontId="2" fillId="0" borderId="5" xfId="0" applyNumberFormat="1" applyFont="1" applyBorder="1"/>
    <xf numFmtId="0" fontId="5" fillId="0" borderId="7" xfId="0" applyFont="1" applyBorder="1" applyAlignment="1">
      <alignment vertical="top" wrapText="1"/>
    </xf>
    <xf numFmtId="164" fontId="6" fillId="0" borderId="0" xfId="0" applyNumberFormat="1" applyFont="1"/>
    <xf numFmtId="0" fontId="5" fillId="0" borderId="0" xfId="0" applyFont="1" applyAlignment="1">
      <alignment horizontal="right" vertical="center"/>
    </xf>
    <xf numFmtId="0" fontId="5" fillId="0" borderId="0" xfId="0" applyFont="1" applyAlignment="1">
      <alignment vertical="center"/>
    </xf>
    <xf numFmtId="0" fontId="5" fillId="0" borderId="0" xfId="0" applyFont="1"/>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cellXfs>
  <cellStyles count="1">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18" Type="http://schemas.openxmlformats.org/officeDocument/2006/relationships/customXml" Target="../customXml/item10.xml"/><Relationship Id="rId3" Type="http://schemas.openxmlformats.org/officeDocument/2006/relationships/connections" Target="connections.xml"/><Relationship Id="rId7" Type="http://schemas.microsoft.com/office/2017/10/relationships/person" Target="persons/person.xml"/><Relationship Id="rId12" Type="http://schemas.openxmlformats.org/officeDocument/2006/relationships/customXml" Target="../customXml/item4.xml"/><Relationship Id="rId17" Type="http://schemas.openxmlformats.org/officeDocument/2006/relationships/customXml" Target="../customXml/item9.xml"/><Relationship Id="rId2" Type="http://schemas.openxmlformats.org/officeDocument/2006/relationships/theme" Target="theme/theme1.xml"/><Relationship Id="rId16" Type="http://schemas.openxmlformats.org/officeDocument/2006/relationships/customXml" Target="../customXml/item8.xml"/><Relationship Id="rId1" Type="http://schemas.openxmlformats.org/officeDocument/2006/relationships/worksheet" Target="worksheets/sheet1.xml"/><Relationship Id="rId6" Type="http://schemas.openxmlformats.org/officeDocument/2006/relationships/powerPivotData" Target="model/item.data"/><Relationship Id="rId11" Type="http://schemas.openxmlformats.org/officeDocument/2006/relationships/customXml" Target="../customXml/item3.xml"/><Relationship Id="rId5" Type="http://schemas.openxmlformats.org/officeDocument/2006/relationships/sharedStrings" Target="sharedStrings.xml"/><Relationship Id="rId15" Type="http://schemas.openxmlformats.org/officeDocument/2006/relationships/customXml" Target="../customXml/item7.xml"/><Relationship Id="rId10" Type="http://schemas.openxmlformats.org/officeDocument/2006/relationships/customXml" Target="../customXml/item2.xml"/><Relationship Id="rId4" Type="http://schemas.openxmlformats.org/officeDocument/2006/relationships/styles" Target="styles.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713528</xdr:colOff>
      <xdr:row>3</xdr:row>
      <xdr:rowOff>73449</xdr:rowOff>
    </xdr:to>
    <xdr:pic>
      <xdr:nvPicPr>
        <xdr:cNvPr id="2" name="Imagen 1">
          <a:extLst>
            <a:ext uri="{FF2B5EF4-FFF2-40B4-BE49-F238E27FC236}">
              <a16:creationId xmlns:a16="http://schemas.microsoft.com/office/drawing/2014/main" id="{E8FC3E86-2117-41AF-8370-DA98BF2F0B74}"/>
            </a:ext>
          </a:extLst>
        </xdr:cNvPr>
        <xdr:cNvPicPr>
          <a:picLocks noChangeAspect="1"/>
        </xdr:cNvPicPr>
      </xdr:nvPicPr>
      <xdr:blipFill>
        <a:blip xmlns:r="http://schemas.openxmlformats.org/officeDocument/2006/relationships" r:embed="rId1"/>
        <a:stretch>
          <a:fillRect/>
        </a:stretch>
      </xdr:blipFill>
      <xdr:spPr>
        <a:xfrm>
          <a:off x="38100" y="38100"/>
          <a:ext cx="675428" cy="57827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mmanuel Ivan Bustamante Ferrada" id="{D1617912-2530-41C7-927A-360A1A2B821C}" userId="S::emmanuel.bustamante@mineduc.cl::9c6b5403-3273-4afb-860f-59e919c0e46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74" dT="2022-04-26T22:16:39.01" personId="{D1617912-2530-41C7-927A-360A1A2B821C}" id="{2D4E957A-F056-42A1-B7F8-76B5B3BBD1A7}">
    <text>Se transfirió $1 menos</text>
  </threadedComment>
  <threadedComment ref="J114" dT="2022-04-26T22:19:32.41" personId="{D1617912-2530-41C7-927A-360A1A2B821C}" id="{C571E812-B785-488D-9BF6-0A0A8732C54C}">
    <text>Se transfirió $1 de más?</text>
  </threadedComment>
  <threadedComment ref="J139" dT="2022-04-27T13:32:01.59" personId="{D1617912-2530-41C7-927A-360A1A2B821C}" id="{9CAB30A7-7F29-4472-9573-7373CE29E2C3}">
    <text>Se transfirió $1 de más</text>
  </threadedComment>
  <threadedComment ref="J170" dT="2022-04-27T13:33:02.26" personId="{D1617912-2530-41C7-927A-360A1A2B821C}" id="{C14B4D23-54D6-4721-ADF3-F469FAD6253A}">
    <text>Se transfirió $1 de más</text>
  </threadedComment>
  <threadedComment ref="J256" dT="2022-04-27T13:36:44.09" personId="{D1617912-2530-41C7-927A-360A1A2B821C}" id="{D55F7C97-0530-488F-92EC-9AFBF563C935}">
    <text>Se transfirió 1$ menos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5AC84-EA9B-4245-81A5-8DF3210D6772}">
  <dimension ref="A6:V281"/>
  <sheetViews>
    <sheetView tabSelected="1" topLeftCell="A16" zoomScale="80" zoomScaleNormal="80" workbookViewId="0">
      <selection activeCell="G8" sqref="G8"/>
    </sheetView>
  </sheetViews>
  <sheetFormatPr baseColWidth="10" defaultRowHeight="15" x14ac:dyDescent="0.25"/>
  <cols>
    <col min="1" max="1" width="11.42578125" customWidth="1"/>
    <col min="2" max="2" width="9.5703125" customWidth="1"/>
    <col min="3" max="3" width="39.140625" customWidth="1"/>
    <col min="4" max="4" width="20.85546875" customWidth="1"/>
    <col min="5" max="5" width="13.28515625" style="4" customWidth="1"/>
    <col min="6" max="6" width="8.42578125" style="4" customWidth="1"/>
    <col min="7" max="7" width="13.85546875" customWidth="1"/>
    <col min="8" max="8" width="21.28515625" customWidth="1"/>
    <col min="9" max="9" width="22.42578125" customWidth="1"/>
    <col min="10" max="10" width="15.5703125" style="1" customWidth="1"/>
    <col min="11" max="11" width="15.28515625" style="3" customWidth="1"/>
    <col min="12" max="12" width="15.28515625" style="2" customWidth="1"/>
    <col min="13" max="14" width="15.5703125" style="1" customWidth="1"/>
    <col min="15" max="15" width="17.5703125" style="2" customWidth="1"/>
    <col min="16" max="16" width="1.42578125" customWidth="1"/>
    <col min="17" max="20" width="16.7109375" style="6" customWidth="1"/>
    <col min="21" max="21" width="16.140625" style="6" customWidth="1"/>
    <col min="22" max="22" width="11.5703125" style="6"/>
  </cols>
  <sheetData>
    <row r="6" spans="1:10" ht="23.25" x14ac:dyDescent="0.35">
      <c r="A6" s="27" t="s">
        <v>895</v>
      </c>
      <c r="B6" s="32" t="s">
        <v>896</v>
      </c>
      <c r="C6" s="33"/>
      <c r="J6" s="28" t="s">
        <v>903</v>
      </c>
    </row>
    <row r="7" spans="1:10" x14ac:dyDescent="0.25">
      <c r="A7" s="27" t="s">
        <v>897</v>
      </c>
      <c r="B7" s="32" t="s">
        <v>898</v>
      </c>
      <c r="C7" s="33"/>
    </row>
    <row r="8" spans="1:10" ht="23.45" customHeight="1" x14ac:dyDescent="0.25">
      <c r="A8" s="27" t="s">
        <v>899</v>
      </c>
      <c r="B8" s="32" t="s">
        <v>900</v>
      </c>
      <c r="C8" s="33"/>
    </row>
    <row r="9" spans="1:10" ht="25.5" x14ac:dyDescent="0.25">
      <c r="A9" s="27" t="s">
        <v>901</v>
      </c>
      <c r="B9" s="34" t="s">
        <v>902</v>
      </c>
      <c r="C9" s="35"/>
    </row>
    <row r="11" spans="1:10" x14ac:dyDescent="0.25">
      <c r="A11" s="29" t="s">
        <v>904</v>
      </c>
      <c r="B11" s="30" t="s">
        <v>905</v>
      </c>
      <c r="D11" s="1"/>
    </row>
    <row r="12" spans="1:10" x14ac:dyDescent="0.25">
      <c r="A12" s="29"/>
      <c r="B12" s="5" t="s">
        <v>923</v>
      </c>
      <c r="D12" s="1"/>
    </row>
    <row r="13" spans="1:10" x14ac:dyDescent="0.25">
      <c r="A13" s="29"/>
      <c r="B13" s="5"/>
      <c r="D13" s="1"/>
    </row>
    <row r="14" spans="1:10" x14ac:dyDescent="0.25">
      <c r="A14" s="29" t="s">
        <v>906</v>
      </c>
      <c r="B14" s="30" t="s">
        <v>907</v>
      </c>
      <c r="D14" s="1"/>
    </row>
    <row r="15" spans="1:10" x14ac:dyDescent="0.25">
      <c r="A15" s="29"/>
      <c r="B15" s="5" t="s">
        <v>909</v>
      </c>
      <c r="D15" s="1"/>
    </row>
    <row r="16" spans="1:10" x14ac:dyDescent="0.25">
      <c r="A16" s="29"/>
      <c r="B16" s="5"/>
      <c r="D16" s="1"/>
      <c r="E16" s="29"/>
      <c r="F16" s="30"/>
    </row>
    <row r="17" spans="1:21" x14ac:dyDescent="0.25">
      <c r="A17" s="29" t="s">
        <v>908</v>
      </c>
      <c r="B17" s="31" t="s">
        <v>910</v>
      </c>
      <c r="D17" s="1"/>
      <c r="E17" s="29"/>
      <c r="F17" s="30"/>
    </row>
    <row r="20" spans="1:21" x14ac:dyDescent="0.25">
      <c r="J20" s="1">
        <f>SUBTOTAL(9,Conv!$J$22:$J$281)</f>
        <v>10995852338</v>
      </c>
      <c r="K20" s="1">
        <f>SUBTOTAL(9,Conv!$K$22:$K$281)</f>
        <v>15441255176</v>
      </c>
      <c r="L20" s="1">
        <f>SUBTOTAL(9,Conv!$L$22:$L$281)</f>
        <v>26437107514</v>
      </c>
      <c r="M20" s="1">
        <f>SUBTOTAL(9,Conv!$M$22:$M$281)</f>
        <v>8379038791</v>
      </c>
      <c r="N20" s="1">
        <f>SUBTOTAL(9,Conv!$N$22:$N$281)</f>
        <v>9205649116</v>
      </c>
      <c r="O20" s="1">
        <f>SUBTOTAL(9,Conv!$O$22:$O$281)</f>
        <v>17584687907</v>
      </c>
      <c r="Q20" s="1">
        <f>SUBTOTAL(9,Conv!$O$22:$O$281)</f>
        <v>17584687907</v>
      </c>
      <c r="R20" s="1">
        <f>SUBTOTAL(9,Conv!$O$22:$O$281)</f>
        <v>17584687907</v>
      </c>
      <c r="S20" s="1">
        <f>SUBTOTAL(9,Conv!$O$22:$O$281)</f>
        <v>17584687907</v>
      </c>
      <c r="T20" s="1">
        <f>SUBTOTAL(9,Conv!$O$22:$O$281)</f>
        <v>17584687907</v>
      </c>
      <c r="U20" s="1">
        <f>SUBTOTAL(9,Conv!$O$22:$O$281)</f>
        <v>17584687907</v>
      </c>
    </row>
    <row r="21" spans="1:21" s="11" customFormat="1" ht="45" x14ac:dyDescent="0.25">
      <c r="A21" s="14" t="s">
        <v>0</v>
      </c>
      <c r="B21" s="15" t="s">
        <v>891</v>
      </c>
      <c r="C21" s="15" t="s">
        <v>894</v>
      </c>
      <c r="D21" s="15" t="s">
        <v>920</v>
      </c>
      <c r="E21" s="16" t="s">
        <v>888</v>
      </c>
      <c r="F21" s="16" t="s">
        <v>893</v>
      </c>
      <c r="G21" s="15" t="s">
        <v>892</v>
      </c>
      <c r="H21" s="15" t="s">
        <v>918</v>
      </c>
      <c r="I21" s="15" t="s">
        <v>921</v>
      </c>
      <c r="J21" s="17" t="s">
        <v>924</v>
      </c>
      <c r="K21" s="17" t="s">
        <v>925</v>
      </c>
      <c r="L21" s="17" t="s">
        <v>926</v>
      </c>
      <c r="M21" s="12" t="s">
        <v>911</v>
      </c>
      <c r="N21" s="12" t="s">
        <v>912</v>
      </c>
      <c r="O21" s="18" t="s">
        <v>913</v>
      </c>
      <c r="Q21" s="13" t="s">
        <v>914</v>
      </c>
      <c r="R21" s="13" t="s">
        <v>915</v>
      </c>
      <c r="S21" s="13" t="s">
        <v>916</v>
      </c>
      <c r="T21" s="13" t="s">
        <v>917</v>
      </c>
      <c r="U21" s="13" t="s">
        <v>913</v>
      </c>
    </row>
    <row r="22" spans="1:21" x14ac:dyDescent="0.25">
      <c r="A22" s="7">
        <v>15</v>
      </c>
      <c r="B22" s="8">
        <v>2020</v>
      </c>
      <c r="C22" s="8" t="s">
        <v>1</v>
      </c>
      <c r="D22" s="8" t="s">
        <v>2</v>
      </c>
      <c r="E22" s="19" t="s">
        <v>3</v>
      </c>
      <c r="F22" s="19">
        <v>15</v>
      </c>
      <c r="G22" s="8" t="s">
        <v>4</v>
      </c>
      <c r="H22" s="8" t="s">
        <v>919</v>
      </c>
      <c r="I22" s="8" t="s">
        <v>922</v>
      </c>
      <c r="J22" s="21">
        <v>34572408</v>
      </c>
      <c r="K22" s="21">
        <v>0</v>
      </c>
      <c r="L22" s="22">
        <v>34572408</v>
      </c>
      <c r="M22" s="21">
        <v>27657926</v>
      </c>
      <c r="N22" s="21">
        <v>0</v>
      </c>
      <c r="O22" s="23">
        <f>Conv!$M22+Conv!$N22</f>
        <v>27657926</v>
      </c>
      <c r="P22" s="6"/>
      <c r="Q22" s="21">
        <v>0</v>
      </c>
      <c r="R22" s="21">
        <v>0</v>
      </c>
      <c r="S22" s="21">
        <v>27657926</v>
      </c>
      <c r="T22" s="21">
        <v>0</v>
      </c>
      <c r="U22" s="21">
        <f>SUM(Q22:T22)</f>
        <v>27657926</v>
      </c>
    </row>
    <row r="23" spans="1:21" x14ac:dyDescent="0.25">
      <c r="A23" s="7">
        <v>52</v>
      </c>
      <c r="B23" s="8">
        <v>2018</v>
      </c>
      <c r="C23" s="8" t="s">
        <v>5</v>
      </c>
      <c r="D23" s="8" t="s">
        <v>6</v>
      </c>
      <c r="E23" s="19" t="s">
        <v>7</v>
      </c>
      <c r="F23" s="19">
        <v>15</v>
      </c>
      <c r="G23" s="8" t="s">
        <v>4</v>
      </c>
      <c r="H23" s="8" t="s">
        <v>919</v>
      </c>
      <c r="I23" s="8" t="s">
        <v>922</v>
      </c>
      <c r="J23" s="21">
        <v>70240000</v>
      </c>
      <c r="K23" s="21">
        <v>168400696</v>
      </c>
      <c r="L23" s="22">
        <v>238640696</v>
      </c>
      <c r="M23" s="21">
        <v>70240000</v>
      </c>
      <c r="N23" s="21">
        <v>168400695</v>
      </c>
      <c r="O23" s="23">
        <f>Conv!$M23+Conv!$N23</f>
        <v>238640695</v>
      </c>
      <c r="P23" s="6"/>
      <c r="Q23" s="21">
        <v>95456278</v>
      </c>
      <c r="R23" s="21">
        <v>42144000</v>
      </c>
      <c r="S23" s="21">
        <v>101040417</v>
      </c>
      <c r="T23" s="21">
        <v>0</v>
      </c>
      <c r="U23" s="21">
        <f t="shared" ref="U23:U86" si="0">SUM(Q23:T23)</f>
        <v>238640695</v>
      </c>
    </row>
    <row r="24" spans="1:21" x14ac:dyDescent="0.25">
      <c r="A24" s="7">
        <v>106</v>
      </c>
      <c r="B24" s="8">
        <v>2019</v>
      </c>
      <c r="C24" s="8" t="s">
        <v>8</v>
      </c>
      <c r="D24" s="8" t="s">
        <v>9</v>
      </c>
      <c r="E24" s="19" t="s">
        <v>10</v>
      </c>
      <c r="F24" s="19">
        <v>1</v>
      </c>
      <c r="G24" s="8" t="s">
        <v>11</v>
      </c>
      <c r="H24" s="8" t="s">
        <v>919</v>
      </c>
      <c r="I24" s="8" t="s">
        <v>922</v>
      </c>
      <c r="J24" s="21">
        <v>38476900</v>
      </c>
      <c r="K24" s="21">
        <v>30362958</v>
      </c>
      <c r="L24" s="22">
        <v>68839858</v>
      </c>
      <c r="M24" s="21">
        <v>38476900</v>
      </c>
      <c r="N24" s="21">
        <v>24290366</v>
      </c>
      <c r="O24" s="23">
        <f>Conv!$M24+Conv!$N24</f>
        <v>62767266</v>
      </c>
      <c r="P24" s="6"/>
      <c r="Q24" s="21">
        <v>0</v>
      </c>
      <c r="R24" s="21">
        <v>27535943</v>
      </c>
      <c r="S24" s="21">
        <v>27535943</v>
      </c>
      <c r="T24" s="21">
        <v>7695380</v>
      </c>
      <c r="U24" s="21">
        <f t="shared" si="0"/>
        <v>62767266</v>
      </c>
    </row>
    <row r="25" spans="1:21" x14ac:dyDescent="0.25">
      <c r="A25" s="7">
        <v>208</v>
      </c>
      <c r="B25" s="8">
        <v>2020</v>
      </c>
      <c r="C25" s="8" t="s">
        <v>12</v>
      </c>
      <c r="D25" s="8" t="s">
        <v>13</v>
      </c>
      <c r="E25" s="19" t="s">
        <v>14</v>
      </c>
      <c r="F25" s="19">
        <v>2</v>
      </c>
      <c r="G25" s="8" t="s">
        <v>15</v>
      </c>
      <c r="H25" s="8" t="s">
        <v>919</v>
      </c>
      <c r="I25" s="8" t="s">
        <v>922</v>
      </c>
      <c r="J25" s="21">
        <v>48500000</v>
      </c>
      <c r="K25" s="21">
        <v>0</v>
      </c>
      <c r="L25" s="22">
        <v>48500000</v>
      </c>
      <c r="M25" s="21">
        <v>48500000</v>
      </c>
      <c r="N25" s="21">
        <v>0</v>
      </c>
      <c r="O25" s="23">
        <f>Conv!$M25+Conv!$N25</f>
        <v>48500000</v>
      </c>
      <c r="P25" s="6"/>
      <c r="Q25" s="21">
        <v>0</v>
      </c>
      <c r="R25" s="21">
        <v>0</v>
      </c>
      <c r="S25" s="21">
        <v>38800000</v>
      </c>
      <c r="T25" s="21">
        <v>9700000</v>
      </c>
      <c r="U25" s="21">
        <f t="shared" si="0"/>
        <v>48500000</v>
      </c>
    </row>
    <row r="26" spans="1:21" x14ac:dyDescent="0.25">
      <c r="A26" s="7">
        <v>217</v>
      </c>
      <c r="B26" s="8">
        <v>2019</v>
      </c>
      <c r="C26" s="8" t="s">
        <v>16</v>
      </c>
      <c r="D26" s="8" t="s">
        <v>17</v>
      </c>
      <c r="E26" s="19" t="s">
        <v>18</v>
      </c>
      <c r="F26" s="19">
        <v>2</v>
      </c>
      <c r="G26" s="8" t="s">
        <v>19</v>
      </c>
      <c r="H26" s="8" t="s">
        <v>919</v>
      </c>
      <c r="I26" s="8" t="s">
        <v>922</v>
      </c>
      <c r="J26" s="21">
        <v>50000000</v>
      </c>
      <c r="K26" s="21">
        <v>117588946</v>
      </c>
      <c r="L26" s="22">
        <v>167588946</v>
      </c>
      <c r="M26" s="21">
        <v>20000000</v>
      </c>
      <c r="N26" s="21">
        <v>47035578</v>
      </c>
      <c r="O26" s="23">
        <f>Conv!$M26+Conv!$N26</f>
        <v>67035578</v>
      </c>
      <c r="P26" s="6"/>
      <c r="Q26" s="21">
        <v>0</v>
      </c>
      <c r="R26" s="21">
        <v>67035578</v>
      </c>
      <c r="S26" s="21">
        <v>0</v>
      </c>
      <c r="T26" s="21">
        <v>0</v>
      </c>
      <c r="U26" s="21">
        <f t="shared" si="0"/>
        <v>67035578</v>
      </c>
    </row>
    <row r="27" spans="1:21" x14ac:dyDescent="0.25">
      <c r="A27" s="7">
        <v>219</v>
      </c>
      <c r="B27" s="8">
        <v>2018</v>
      </c>
      <c r="C27" s="8" t="s">
        <v>20</v>
      </c>
      <c r="D27" s="8" t="s">
        <v>17</v>
      </c>
      <c r="E27" s="19" t="s">
        <v>18</v>
      </c>
      <c r="F27" s="19">
        <v>2</v>
      </c>
      <c r="G27" s="8" t="s">
        <v>19</v>
      </c>
      <c r="H27" s="8" t="s">
        <v>919</v>
      </c>
      <c r="I27" s="8" t="s">
        <v>922</v>
      </c>
      <c r="J27" s="21">
        <v>55000000</v>
      </c>
      <c r="K27" s="21">
        <v>127187658</v>
      </c>
      <c r="L27" s="22">
        <v>182187658</v>
      </c>
      <c r="M27" s="21">
        <v>22000000</v>
      </c>
      <c r="N27" s="21">
        <v>50875063</v>
      </c>
      <c r="O27" s="23">
        <f>Conv!$M27+Conv!$N27</f>
        <v>72875063</v>
      </c>
      <c r="P27" s="6"/>
      <c r="Q27" s="21">
        <v>72875063</v>
      </c>
      <c r="R27" s="21">
        <v>0</v>
      </c>
      <c r="S27" s="21">
        <v>0</v>
      </c>
      <c r="T27" s="21">
        <v>0</v>
      </c>
      <c r="U27" s="21">
        <f t="shared" si="0"/>
        <v>72875063</v>
      </c>
    </row>
    <row r="28" spans="1:21" x14ac:dyDescent="0.25">
      <c r="A28" s="7">
        <v>285</v>
      </c>
      <c r="B28" s="8">
        <v>2019</v>
      </c>
      <c r="C28" s="8" t="s">
        <v>21</v>
      </c>
      <c r="D28" s="8" t="s">
        <v>22</v>
      </c>
      <c r="E28" s="19" t="s">
        <v>23</v>
      </c>
      <c r="F28" s="19">
        <v>2</v>
      </c>
      <c r="G28" s="8" t="s">
        <v>24</v>
      </c>
      <c r="H28" s="8" t="s">
        <v>919</v>
      </c>
      <c r="I28" s="8" t="s">
        <v>922</v>
      </c>
      <c r="J28" s="21">
        <v>50000000</v>
      </c>
      <c r="K28" s="21">
        <v>118454619</v>
      </c>
      <c r="L28" s="22">
        <v>168454619</v>
      </c>
      <c r="M28" s="21">
        <v>40000000</v>
      </c>
      <c r="N28" s="21">
        <v>94755696</v>
      </c>
      <c r="O28" s="23">
        <f>Conv!$M28+Conv!$N28</f>
        <v>134755696</v>
      </c>
      <c r="P28" s="6"/>
      <c r="Q28" s="21">
        <v>0</v>
      </c>
      <c r="R28" s="21">
        <v>67373848</v>
      </c>
      <c r="S28" s="21">
        <v>47381848</v>
      </c>
      <c r="T28" s="21">
        <v>20000000</v>
      </c>
      <c r="U28" s="21">
        <f t="shared" si="0"/>
        <v>134755696</v>
      </c>
    </row>
    <row r="29" spans="1:21" x14ac:dyDescent="0.25">
      <c r="A29" s="7">
        <v>329</v>
      </c>
      <c r="B29" s="8">
        <v>2020</v>
      </c>
      <c r="C29" s="8" t="s">
        <v>25</v>
      </c>
      <c r="D29" s="8" t="s">
        <v>22</v>
      </c>
      <c r="E29" s="19" t="s">
        <v>23</v>
      </c>
      <c r="F29" s="19">
        <v>2</v>
      </c>
      <c r="G29" s="8" t="s">
        <v>24</v>
      </c>
      <c r="H29" s="8" t="s">
        <v>919</v>
      </c>
      <c r="I29" s="8" t="s">
        <v>922</v>
      </c>
      <c r="J29" s="21">
        <v>37000000</v>
      </c>
      <c r="K29" s="21">
        <v>0</v>
      </c>
      <c r="L29" s="22">
        <v>37000000</v>
      </c>
      <c r="M29" s="21">
        <v>29600000</v>
      </c>
      <c r="N29" s="21">
        <v>0</v>
      </c>
      <c r="O29" s="23">
        <f>Conv!$M29+Conv!$N29</f>
        <v>29600000</v>
      </c>
      <c r="P29" s="6"/>
      <c r="Q29" s="21">
        <v>0</v>
      </c>
      <c r="R29" s="21">
        <v>0</v>
      </c>
      <c r="S29" s="21">
        <v>29600000</v>
      </c>
      <c r="T29" s="21">
        <v>0</v>
      </c>
      <c r="U29" s="21">
        <f t="shared" si="0"/>
        <v>29600000</v>
      </c>
    </row>
    <row r="30" spans="1:21" x14ac:dyDescent="0.25">
      <c r="A30" s="7">
        <v>384</v>
      </c>
      <c r="B30" s="8">
        <v>2018</v>
      </c>
      <c r="C30" s="8" t="s">
        <v>26</v>
      </c>
      <c r="D30" s="8" t="s">
        <v>27</v>
      </c>
      <c r="E30" s="19" t="s">
        <v>28</v>
      </c>
      <c r="F30" s="19">
        <v>3</v>
      </c>
      <c r="G30" s="8" t="s">
        <v>29</v>
      </c>
      <c r="H30" s="8" t="s">
        <v>919</v>
      </c>
      <c r="I30" s="8" t="s">
        <v>922</v>
      </c>
      <c r="J30" s="21">
        <v>55000000</v>
      </c>
      <c r="K30" s="21">
        <v>123000000</v>
      </c>
      <c r="L30" s="22">
        <v>178000000</v>
      </c>
      <c r="M30" s="21">
        <v>44000000</v>
      </c>
      <c r="N30" s="21">
        <v>98400000</v>
      </c>
      <c r="O30" s="23">
        <f>Conv!$M30+Conv!$N30</f>
        <v>142400000</v>
      </c>
      <c r="P30" s="6"/>
      <c r="Q30" s="21">
        <v>71200000</v>
      </c>
      <c r="R30" s="21">
        <v>71200000</v>
      </c>
      <c r="S30" s="21">
        <v>0</v>
      </c>
      <c r="T30" s="21">
        <v>0</v>
      </c>
      <c r="U30" s="21">
        <f t="shared" si="0"/>
        <v>142400000</v>
      </c>
    </row>
    <row r="31" spans="1:21" x14ac:dyDescent="0.25">
      <c r="A31" s="7">
        <v>415</v>
      </c>
      <c r="B31" s="8">
        <v>2019</v>
      </c>
      <c r="C31" s="8" t="s">
        <v>30</v>
      </c>
      <c r="D31" s="8" t="s">
        <v>31</v>
      </c>
      <c r="E31" s="19" t="s">
        <v>28</v>
      </c>
      <c r="F31" s="19">
        <v>3</v>
      </c>
      <c r="G31" s="8" t="s">
        <v>32</v>
      </c>
      <c r="H31" s="8" t="s">
        <v>919</v>
      </c>
      <c r="I31" s="8" t="s">
        <v>922</v>
      </c>
      <c r="J31" s="21">
        <v>50770650</v>
      </c>
      <c r="K31" s="21">
        <v>118464850</v>
      </c>
      <c r="L31" s="22">
        <v>169235500</v>
      </c>
      <c r="M31" s="21">
        <v>0</v>
      </c>
      <c r="N31" s="21">
        <v>0</v>
      </c>
      <c r="O31" s="23">
        <f>Conv!$M31+Conv!$N31</f>
        <v>0</v>
      </c>
      <c r="P31" s="6"/>
      <c r="Q31" s="21">
        <v>0</v>
      </c>
      <c r="R31" s="21">
        <v>0</v>
      </c>
      <c r="S31" s="21">
        <v>0</v>
      </c>
      <c r="T31" s="21">
        <v>0</v>
      </c>
      <c r="U31" s="21">
        <f t="shared" si="0"/>
        <v>0</v>
      </c>
    </row>
    <row r="32" spans="1:21" x14ac:dyDescent="0.25">
      <c r="A32" s="7">
        <v>578</v>
      </c>
      <c r="B32" s="8">
        <v>2020</v>
      </c>
      <c r="C32" s="8" t="s">
        <v>33</v>
      </c>
      <c r="D32" s="8" t="s">
        <v>34</v>
      </c>
      <c r="E32" s="19" t="s">
        <v>35</v>
      </c>
      <c r="F32" s="19">
        <v>4</v>
      </c>
      <c r="G32" s="8" t="s">
        <v>36</v>
      </c>
      <c r="H32" s="8" t="s">
        <v>919</v>
      </c>
      <c r="I32" s="8" t="s">
        <v>922</v>
      </c>
      <c r="J32" s="21">
        <v>30424713</v>
      </c>
      <c r="K32" s="21">
        <v>0</v>
      </c>
      <c r="L32" s="22">
        <v>30424713</v>
      </c>
      <c r="M32" s="21">
        <v>24339770</v>
      </c>
      <c r="N32" s="21">
        <v>0</v>
      </c>
      <c r="O32" s="23">
        <f>Conv!$M32+Conv!$N32</f>
        <v>24339770</v>
      </c>
      <c r="P32" s="6"/>
      <c r="Q32" s="21">
        <v>0</v>
      </c>
      <c r="R32" s="21">
        <v>0</v>
      </c>
      <c r="S32" s="21">
        <v>24339770</v>
      </c>
      <c r="T32" s="21">
        <v>0</v>
      </c>
      <c r="U32" s="21">
        <f t="shared" si="0"/>
        <v>24339770</v>
      </c>
    </row>
    <row r="33" spans="1:21" x14ac:dyDescent="0.25">
      <c r="A33" s="7">
        <v>609</v>
      </c>
      <c r="B33" s="8">
        <v>2019</v>
      </c>
      <c r="C33" s="8" t="s">
        <v>37</v>
      </c>
      <c r="D33" s="8" t="s">
        <v>38</v>
      </c>
      <c r="E33" s="19" t="s">
        <v>39</v>
      </c>
      <c r="F33" s="19">
        <v>4</v>
      </c>
      <c r="G33" s="8" t="s">
        <v>40</v>
      </c>
      <c r="H33" s="8" t="s">
        <v>919</v>
      </c>
      <c r="I33" s="8" t="s">
        <v>922</v>
      </c>
      <c r="J33" s="21">
        <v>44000000</v>
      </c>
      <c r="K33" s="21">
        <v>102979802</v>
      </c>
      <c r="L33" s="22">
        <v>146979802</v>
      </c>
      <c r="M33" s="21">
        <v>44000000</v>
      </c>
      <c r="N33" s="21">
        <v>0</v>
      </c>
      <c r="O33" s="23">
        <f>Conv!$M33+Conv!$N33</f>
        <v>44000000</v>
      </c>
      <c r="P33" s="6"/>
      <c r="Q33" s="21">
        <v>0</v>
      </c>
      <c r="R33" s="21">
        <v>17600000</v>
      </c>
      <c r="S33" s="21">
        <v>26400000</v>
      </c>
      <c r="T33" s="21">
        <v>0</v>
      </c>
      <c r="U33" s="21">
        <f t="shared" si="0"/>
        <v>44000000</v>
      </c>
    </row>
    <row r="34" spans="1:21" x14ac:dyDescent="0.25">
      <c r="A34" s="7">
        <v>656</v>
      </c>
      <c r="B34" s="8">
        <v>2020</v>
      </c>
      <c r="C34" s="8" t="s">
        <v>41</v>
      </c>
      <c r="D34" s="8" t="s">
        <v>38</v>
      </c>
      <c r="E34" s="19" t="s">
        <v>39</v>
      </c>
      <c r="F34" s="19">
        <v>4</v>
      </c>
      <c r="G34" s="8" t="s">
        <v>42</v>
      </c>
      <c r="H34" s="8" t="s">
        <v>919</v>
      </c>
      <c r="I34" s="8" t="s">
        <v>922</v>
      </c>
      <c r="J34" s="21">
        <v>31095298</v>
      </c>
      <c r="K34" s="21">
        <v>0</v>
      </c>
      <c r="L34" s="22">
        <v>31095298</v>
      </c>
      <c r="M34" s="21">
        <v>24876238</v>
      </c>
      <c r="N34" s="21">
        <v>0</v>
      </c>
      <c r="O34" s="23">
        <f>Conv!$M34+Conv!$N34</f>
        <v>24876238</v>
      </c>
      <c r="P34" s="6"/>
      <c r="Q34" s="21">
        <v>0</v>
      </c>
      <c r="R34" s="21">
        <v>0</v>
      </c>
      <c r="S34" s="21">
        <v>24876238</v>
      </c>
      <c r="T34" s="21">
        <v>0</v>
      </c>
      <c r="U34" s="21">
        <f t="shared" si="0"/>
        <v>24876238</v>
      </c>
    </row>
    <row r="35" spans="1:21" x14ac:dyDescent="0.25">
      <c r="A35" s="7">
        <v>690</v>
      </c>
      <c r="B35" s="8">
        <v>2019</v>
      </c>
      <c r="C35" s="8" t="s">
        <v>43</v>
      </c>
      <c r="D35" s="8" t="s">
        <v>44</v>
      </c>
      <c r="E35" s="19" t="s">
        <v>45</v>
      </c>
      <c r="F35" s="19">
        <v>4</v>
      </c>
      <c r="G35" s="8" t="s">
        <v>46</v>
      </c>
      <c r="H35" s="8" t="s">
        <v>919</v>
      </c>
      <c r="I35" s="8" t="s">
        <v>922</v>
      </c>
      <c r="J35" s="21">
        <v>50100000</v>
      </c>
      <c r="K35" s="21">
        <v>117144813</v>
      </c>
      <c r="L35" s="22">
        <v>167244813</v>
      </c>
      <c r="M35" s="21">
        <v>20040000</v>
      </c>
      <c r="N35" s="21">
        <v>46857925</v>
      </c>
      <c r="O35" s="23">
        <f>Conv!$M35+Conv!$N35</f>
        <v>66897925</v>
      </c>
      <c r="P35" s="6"/>
      <c r="Q35" s="21">
        <v>0</v>
      </c>
      <c r="R35" s="21">
        <v>66897925</v>
      </c>
      <c r="S35" s="21">
        <v>0</v>
      </c>
      <c r="T35" s="21">
        <v>0</v>
      </c>
      <c r="U35" s="21">
        <f t="shared" si="0"/>
        <v>66897925</v>
      </c>
    </row>
    <row r="36" spans="1:21" x14ac:dyDescent="0.25">
      <c r="A36" s="7">
        <v>705</v>
      </c>
      <c r="B36" s="8">
        <v>2018</v>
      </c>
      <c r="C36" s="8" t="s">
        <v>47</v>
      </c>
      <c r="D36" s="8" t="s">
        <v>48</v>
      </c>
      <c r="E36" s="19" t="s">
        <v>49</v>
      </c>
      <c r="F36" s="19">
        <v>4</v>
      </c>
      <c r="G36" s="8" t="s">
        <v>50</v>
      </c>
      <c r="H36" s="8" t="s">
        <v>919</v>
      </c>
      <c r="I36" s="8" t="s">
        <v>922</v>
      </c>
      <c r="J36" s="21">
        <v>72500488</v>
      </c>
      <c r="K36" s="21">
        <v>169167806</v>
      </c>
      <c r="L36" s="22">
        <v>241668294</v>
      </c>
      <c r="M36" s="21">
        <v>72500488</v>
      </c>
      <c r="N36" s="21">
        <v>135334244</v>
      </c>
      <c r="O36" s="23">
        <f>Conv!$M36+Conv!$N36</f>
        <v>207834732</v>
      </c>
      <c r="P36" s="6"/>
      <c r="Q36" s="21">
        <v>96667317</v>
      </c>
      <c r="R36" s="21">
        <v>111167415</v>
      </c>
      <c r="S36" s="21">
        <v>0</v>
      </c>
      <c r="T36" s="21">
        <v>0</v>
      </c>
      <c r="U36" s="21">
        <f t="shared" si="0"/>
        <v>207834732</v>
      </c>
    </row>
    <row r="37" spans="1:21" x14ac:dyDescent="0.25">
      <c r="A37" s="7">
        <v>802</v>
      </c>
      <c r="B37" s="8">
        <v>2019</v>
      </c>
      <c r="C37" s="8" t="s">
        <v>51</v>
      </c>
      <c r="D37" s="8" t="s">
        <v>52</v>
      </c>
      <c r="E37" s="19" t="s">
        <v>53</v>
      </c>
      <c r="F37" s="19">
        <v>4</v>
      </c>
      <c r="G37" s="8" t="s">
        <v>54</v>
      </c>
      <c r="H37" s="8" t="s">
        <v>919</v>
      </c>
      <c r="I37" s="8" t="s">
        <v>922</v>
      </c>
      <c r="J37" s="21">
        <v>35000000</v>
      </c>
      <c r="K37" s="21">
        <v>82257924</v>
      </c>
      <c r="L37" s="22">
        <v>117257924</v>
      </c>
      <c r="M37" s="21">
        <v>14000000</v>
      </c>
      <c r="N37" s="21">
        <v>32903170</v>
      </c>
      <c r="O37" s="23">
        <f>Conv!$M37+Conv!$N37</f>
        <v>46903170</v>
      </c>
      <c r="P37" s="6"/>
      <c r="Q37" s="21">
        <v>0</v>
      </c>
      <c r="R37" s="21">
        <v>46903170</v>
      </c>
      <c r="S37" s="21">
        <v>0</v>
      </c>
      <c r="T37" s="21">
        <v>0</v>
      </c>
      <c r="U37" s="21">
        <f t="shared" si="0"/>
        <v>46903170</v>
      </c>
    </row>
    <row r="38" spans="1:21" x14ac:dyDescent="0.25">
      <c r="A38" s="7">
        <v>845</v>
      </c>
      <c r="B38" s="8">
        <v>2020</v>
      </c>
      <c r="C38" s="8" t="s">
        <v>55</v>
      </c>
      <c r="D38" s="8" t="s">
        <v>56</v>
      </c>
      <c r="E38" s="19" t="s">
        <v>57</v>
      </c>
      <c r="F38" s="19">
        <v>4</v>
      </c>
      <c r="G38" s="8" t="s">
        <v>58</v>
      </c>
      <c r="H38" s="8" t="s">
        <v>919</v>
      </c>
      <c r="I38" s="8" t="s">
        <v>922</v>
      </c>
      <c r="J38" s="21">
        <v>36509655</v>
      </c>
      <c r="K38" s="21">
        <v>0</v>
      </c>
      <c r="L38" s="22">
        <v>36509655</v>
      </c>
      <c r="M38" s="21">
        <v>29207724</v>
      </c>
      <c r="N38" s="21">
        <v>0</v>
      </c>
      <c r="O38" s="23">
        <f>Conv!$M38+Conv!$N38</f>
        <v>29207724</v>
      </c>
      <c r="P38" s="6"/>
      <c r="Q38" s="21">
        <v>0</v>
      </c>
      <c r="R38" s="21">
        <v>0</v>
      </c>
      <c r="S38" s="21">
        <v>29207724</v>
      </c>
      <c r="T38" s="21">
        <v>0</v>
      </c>
      <c r="U38" s="21">
        <f t="shared" si="0"/>
        <v>29207724</v>
      </c>
    </row>
    <row r="39" spans="1:21" x14ac:dyDescent="0.25">
      <c r="A39" s="7">
        <v>967</v>
      </c>
      <c r="B39" s="8">
        <v>2020</v>
      </c>
      <c r="C39" s="8" t="s">
        <v>59</v>
      </c>
      <c r="D39" s="8" t="s">
        <v>60</v>
      </c>
      <c r="E39" s="19" t="s">
        <v>61</v>
      </c>
      <c r="F39" s="19">
        <v>4</v>
      </c>
      <c r="G39" s="8" t="s">
        <v>62</v>
      </c>
      <c r="H39" s="8" t="s">
        <v>919</v>
      </c>
      <c r="I39" s="8" t="s">
        <v>922</v>
      </c>
      <c r="J39" s="21">
        <v>38422066</v>
      </c>
      <c r="K39" s="21">
        <v>0</v>
      </c>
      <c r="L39" s="22">
        <v>38422066</v>
      </c>
      <c r="M39" s="21">
        <v>30737653</v>
      </c>
      <c r="N39" s="21">
        <v>0</v>
      </c>
      <c r="O39" s="23">
        <f>Conv!$M39+Conv!$N39</f>
        <v>30737653</v>
      </c>
      <c r="P39" s="6"/>
      <c r="Q39" s="21">
        <v>0</v>
      </c>
      <c r="R39" s="21">
        <v>0</v>
      </c>
      <c r="S39" s="21">
        <v>30737653</v>
      </c>
      <c r="T39" s="21">
        <v>0</v>
      </c>
      <c r="U39" s="21">
        <f t="shared" si="0"/>
        <v>30737653</v>
      </c>
    </row>
    <row r="40" spans="1:21" x14ac:dyDescent="0.25">
      <c r="A40" s="7">
        <v>1183</v>
      </c>
      <c r="B40" s="8">
        <v>2020</v>
      </c>
      <c r="C40" s="8" t="s">
        <v>63</v>
      </c>
      <c r="D40" s="8" t="s">
        <v>64</v>
      </c>
      <c r="E40" s="19" t="s">
        <v>65</v>
      </c>
      <c r="F40" s="19">
        <v>5</v>
      </c>
      <c r="G40" s="8" t="s">
        <v>66</v>
      </c>
      <c r="H40" s="8" t="s">
        <v>919</v>
      </c>
      <c r="I40" s="8" t="s">
        <v>922</v>
      </c>
      <c r="J40" s="21">
        <v>37000000</v>
      </c>
      <c r="K40" s="21">
        <v>0</v>
      </c>
      <c r="L40" s="22">
        <v>37000000</v>
      </c>
      <c r="M40" s="21">
        <v>29600000</v>
      </c>
      <c r="N40" s="21">
        <v>0</v>
      </c>
      <c r="O40" s="23">
        <f>Conv!$M40+Conv!$N40</f>
        <v>29600000</v>
      </c>
      <c r="P40" s="6"/>
      <c r="Q40" s="21">
        <v>0</v>
      </c>
      <c r="R40" s="21">
        <v>0</v>
      </c>
      <c r="S40" s="21">
        <v>29600000</v>
      </c>
      <c r="T40" s="21">
        <v>0</v>
      </c>
      <c r="U40" s="21">
        <f t="shared" si="0"/>
        <v>29600000</v>
      </c>
    </row>
    <row r="41" spans="1:21" x14ac:dyDescent="0.25">
      <c r="A41" s="7">
        <v>1196</v>
      </c>
      <c r="B41" s="8">
        <v>2020</v>
      </c>
      <c r="C41" s="8" t="s">
        <v>67</v>
      </c>
      <c r="D41" s="8" t="s">
        <v>68</v>
      </c>
      <c r="E41" s="19" t="s">
        <v>69</v>
      </c>
      <c r="F41" s="19">
        <v>5</v>
      </c>
      <c r="G41" s="8" t="s">
        <v>70</v>
      </c>
      <c r="H41" s="8" t="s">
        <v>919</v>
      </c>
      <c r="I41" s="8" t="s">
        <v>922</v>
      </c>
      <c r="J41" s="21">
        <v>33330583</v>
      </c>
      <c r="K41" s="21">
        <v>0</v>
      </c>
      <c r="L41" s="22">
        <v>33330583</v>
      </c>
      <c r="M41" s="21">
        <v>26664466</v>
      </c>
      <c r="N41" s="21">
        <v>0</v>
      </c>
      <c r="O41" s="23">
        <f>Conv!$M41+Conv!$N41</f>
        <v>26664466</v>
      </c>
      <c r="P41" s="6"/>
      <c r="Q41" s="21">
        <v>0</v>
      </c>
      <c r="R41" s="21">
        <v>0</v>
      </c>
      <c r="S41" s="21">
        <v>26664466</v>
      </c>
      <c r="T41" s="21">
        <v>0</v>
      </c>
      <c r="U41" s="21">
        <f t="shared" si="0"/>
        <v>26664466</v>
      </c>
    </row>
    <row r="42" spans="1:21" x14ac:dyDescent="0.25">
      <c r="A42" s="7">
        <v>1213</v>
      </c>
      <c r="B42" s="8">
        <v>2019</v>
      </c>
      <c r="C42" s="8" t="s">
        <v>71</v>
      </c>
      <c r="D42" s="8" t="s">
        <v>72</v>
      </c>
      <c r="E42" s="19" t="s">
        <v>73</v>
      </c>
      <c r="F42" s="19">
        <v>5</v>
      </c>
      <c r="G42" s="8" t="s">
        <v>70</v>
      </c>
      <c r="H42" s="8" t="s">
        <v>919</v>
      </c>
      <c r="I42" s="8" t="s">
        <v>922</v>
      </c>
      <c r="J42" s="21">
        <v>50770650</v>
      </c>
      <c r="K42" s="21">
        <v>118464850</v>
      </c>
      <c r="L42" s="22">
        <v>169235500</v>
      </c>
      <c r="M42" s="21">
        <v>50770650</v>
      </c>
      <c r="N42" s="21">
        <v>47385940</v>
      </c>
      <c r="O42" s="23">
        <f>Conv!$M42+Conv!$N42</f>
        <v>98156590</v>
      </c>
      <c r="P42" s="6"/>
      <c r="Q42" s="21">
        <v>0</v>
      </c>
      <c r="R42" s="21">
        <v>67694200</v>
      </c>
      <c r="S42" s="21">
        <v>30462390</v>
      </c>
      <c r="T42" s="21">
        <v>0</v>
      </c>
      <c r="U42" s="21">
        <f t="shared" si="0"/>
        <v>98156590</v>
      </c>
    </row>
    <row r="43" spans="1:21" x14ac:dyDescent="0.25">
      <c r="A43" s="7">
        <v>1262</v>
      </c>
      <c r="B43" s="8">
        <v>2020</v>
      </c>
      <c r="C43" s="8" t="s">
        <v>74</v>
      </c>
      <c r="D43" s="8" t="s">
        <v>75</v>
      </c>
      <c r="E43" s="19" t="s">
        <v>76</v>
      </c>
      <c r="F43" s="19">
        <v>5</v>
      </c>
      <c r="G43" s="8" t="s">
        <v>77</v>
      </c>
      <c r="H43" s="8" t="s">
        <v>919</v>
      </c>
      <c r="I43" s="8" t="s">
        <v>922</v>
      </c>
      <c r="J43" s="21">
        <v>49673000</v>
      </c>
      <c r="K43" s="21">
        <v>0</v>
      </c>
      <c r="L43" s="22">
        <v>49673000</v>
      </c>
      <c r="M43" s="21">
        <v>39738400</v>
      </c>
      <c r="N43" s="21">
        <v>0</v>
      </c>
      <c r="O43" s="23">
        <f>Conv!$M43+Conv!$N43</f>
        <v>39738400</v>
      </c>
      <c r="P43" s="6"/>
      <c r="Q43" s="21">
        <v>0</v>
      </c>
      <c r="R43" s="21">
        <v>0</v>
      </c>
      <c r="S43" s="21">
        <v>39738400</v>
      </c>
      <c r="T43" s="21">
        <v>0</v>
      </c>
      <c r="U43" s="21">
        <f t="shared" si="0"/>
        <v>39738400</v>
      </c>
    </row>
    <row r="44" spans="1:21" x14ac:dyDescent="0.25">
      <c r="A44" s="7">
        <v>1263</v>
      </c>
      <c r="B44" s="8">
        <v>2020</v>
      </c>
      <c r="C44" s="8" t="s">
        <v>78</v>
      </c>
      <c r="D44" s="8" t="s">
        <v>79</v>
      </c>
      <c r="E44" s="19" t="s">
        <v>80</v>
      </c>
      <c r="F44" s="19">
        <v>5</v>
      </c>
      <c r="G44" s="8" t="s">
        <v>77</v>
      </c>
      <c r="H44" s="8" t="s">
        <v>919</v>
      </c>
      <c r="I44" s="8" t="s">
        <v>922</v>
      </c>
      <c r="J44" s="21">
        <v>41079571</v>
      </c>
      <c r="K44" s="21">
        <v>0</v>
      </c>
      <c r="L44" s="22">
        <v>41079571</v>
      </c>
      <c r="M44" s="21">
        <v>32863657</v>
      </c>
      <c r="N44" s="21">
        <v>0</v>
      </c>
      <c r="O44" s="23">
        <f>Conv!$M44+Conv!$N44</f>
        <v>32863657</v>
      </c>
      <c r="P44" s="6"/>
      <c r="Q44" s="21">
        <v>0</v>
      </c>
      <c r="R44" s="21">
        <v>0</v>
      </c>
      <c r="S44" s="21">
        <v>32863657</v>
      </c>
      <c r="T44" s="21">
        <v>0</v>
      </c>
      <c r="U44" s="21">
        <f t="shared" si="0"/>
        <v>32863657</v>
      </c>
    </row>
    <row r="45" spans="1:21" x14ac:dyDescent="0.25">
      <c r="A45" s="7">
        <v>1327</v>
      </c>
      <c r="B45" s="8">
        <v>2020</v>
      </c>
      <c r="C45" s="8" t="s">
        <v>81</v>
      </c>
      <c r="D45" s="8" t="s">
        <v>82</v>
      </c>
      <c r="E45" s="19" t="s">
        <v>83</v>
      </c>
      <c r="F45" s="19">
        <v>5</v>
      </c>
      <c r="G45" s="8" t="s">
        <v>84</v>
      </c>
      <c r="H45" s="8" t="s">
        <v>919</v>
      </c>
      <c r="I45" s="8" t="s">
        <v>922</v>
      </c>
      <c r="J45" s="21">
        <v>43000000</v>
      </c>
      <c r="K45" s="21">
        <v>0</v>
      </c>
      <c r="L45" s="22">
        <v>43000000</v>
      </c>
      <c r="M45" s="21">
        <v>34400000</v>
      </c>
      <c r="N45" s="21">
        <v>0</v>
      </c>
      <c r="O45" s="23">
        <f>Conv!$M45+Conv!$N45</f>
        <v>34400000</v>
      </c>
      <c r="P45" s="6"/>
      <c r="Q45" s="21">
        <v>0</v>
      </c>
      <c r="R45" s="21">
        <v>0</v>
      </c>
      <c r="S45" s="21">
        <v>34400000</v>
      </c>
      <c r="T45" s="21">
        <v>0</v>
      </c>
      <c r="U45" s="21">
        <f t="shared" si="0"/>
        <v>34400000</v>
      </c>
    </row>
    <row r="46" spans="1:21" x14ac:dyDescent="0.25">
      <c r="A46" s="7">
        <v>1335</v>
      </c>
      <c r="B46" s="8">
        <v>2019</v>
      </c>
      <c r="C46" s="8" t="s">
        <v>85</v>
      </c>
      <c r="D46" s="8" t="s">
        <v>86</v>
      </c>
      <c r="E46" s="19" t="s">
        <v>87</v>
      </c>
      <c r="F46" s="19">
        <v>5</v>
      </c>
      <c r="G46" s="8" t="s">
        <v>88</v>
      </c>
      <c r="H46" s="8" t="s">
        <v>919</v>
      </c>
      <c r="I46" s="8" t="s">
        <v>922</v>
      </c>
      <c r="J46" s="21">
        <v>42219422</v>
      </c>
      <c r="K46" s="21">
        <v>98511969</v>
      </c>
      <c r="L46" s="22">
        <v>140731391</v>
      </c>
      <c r="M46" s="21">
        <v>16887769</v>
      </c>
      <c r="N46" s="21">
        <v>39404788</v>
      </c>
      <c r="O46" s="23">
        <f>Conv!$M46+Conv!$N46</f>
        <v>56292557</v>
      </c>
      <c r="P46" s="6"/>
      <c r="Q46" s="21">
        <v>0</v>
      </c>
      <c r="R46" s="21">
        <v>56292557</v>
      </c>
      <c r="S46" s="21">
        <v>0</v>
      </c>
      <c r="T46" s="21">
        <v>0</v>
      </c>
      <c r="U46" s="21">
        <f t="shared" si="0"/>
        <v>56292557</v>
      </c>
    </row>
    <row r="47" spans="1:21" x14ac:dyDescent="0.25">
      <c r="A47" s="7">
        <v>1354</v>
      </c>
      <c r="B47" s="8">
        <v>2018</v>
      </c>
      <c r="C47" s="8" t="s">
        <v>89</v>
      </c>
      <c r="D47" s="8" t="s">
        <v>90</v>
      </c>
      <c r="E47" s="19" t="s">
        <v>91</v>
      </c>
      <c r="F47" s="19">
        <v>5</v>
      </c>
      <c r="G47" s="8" t="s">
        <v>92</v>
      </c>
      <c r="H47" s="8" t="s">
        <v>919</v>
      </c>
      <c r="I47" s="8" t="s">
        <v>922</v>
      </c>
      <c r="J47" s="21">
        <v>56318304</v>
      </c>
      <c r="K47" s="21">
        <v>131409376</v>
      </c>
      <c r="L47" s="22">
        <v>187727680</v>
      </c>
      <c r="M47" s="21">
        <v>45054644</v>
      </c>
      <c r="N47" s="21">
        <v>131409375</v>
      </c>
      <c r="O47" s="23">
        <f>Conv!$M47+Conv!$N47</f>
        <v>176464019</v>
      </c>
      <c r="P47" s="6"/>
      <c r="Q47" s="21">
        <v>75091072</v>
      </c>
      <c r="R47" s="21">
        <v>52563750</v>
      </c>
      <c r="S47" s="21">
        <v>48809197</v>
      </c>
      <c r="T47" s="21">
        <v>0</v>
      </c>
      <c r="U47" s="21">
        <f t="shared" si="0"/>
        <v>176464019</v>
      </c>
    </row>
    <row r="48" spans="1:21" x14ac:dyDescent="0.25">
      <c r="A48" s="7">
        <v>1371</v>
      </c>
      <c r="B48" s="8">
        <v>2020</v>
      </c>
      <c r="C48" s="8" t="s">
        <v>93</v>
      </c>
      <c r="D48" s="8" t="s">
        <v>94</v>
      </c>
      <c r="E48" s="19" t="s">
        <v>95</v>
      </c>
      <c r="F48" s="19">
        <v>5</v>
      </c>
      <c r="G48" s="8" t="s">
        <v>96</v>
      </c>
      <c r="H48" s="8" t="s">
        <v>919</v>
      </c>
      <c r="I48" s="8" t="s">
        <v>922</v>
      </c>
      <c r="J48" s="21">
        <v>46046871</v>
      </c>
      <c r="K48" s="21">
        <v>0</v>
      </c>
      <c r="L48" s="22">
        <v>46046871</v>
      </c>
      <c r="M48" s="21">
        <v>36837497</v>
      </c>
      <c r="N48" s="21">
        <v>0</v>
      </c>
      <c r="O48" s="23">
        <f>Conv!$M48+Conv!$N48</f>
        <v>36837497</v>
      </c>
      <c r="P48" s="6"/>
      <c r="Q48" s="21">
        <v>0</v>
      </c>
      <c r="R48" s="21">
        <v>0</v>
      </c>
      <c r="S48" s="21">
        <v>36837497</v>
      </c>
      <c r="T48" s="21">
        <v>0</v>
      </c>
      <c r="U48" s="21">
        <f t="shared" si="0"/>
        <v>36837497</v>
      </c>
    </row>
    <row r="49" spans="1:21" x14ac:dyDescent="0.25">
      <c r="A49" s="7">
        <v>1425</v>
      </c>
      <c r="B49" s="8">
        <v>2019</v>
      </c>
      <c r="C49" s="8" t="s">
        <v>97</v>
      </c>
      <c r="D49" s="8" t="s">
        <v>98</v>
      </c>
      <c r="E49" s="19" t="s">
        <v>99</v>
      </c>
      <c r="F49" s="19">
        <v>5</v>
      </c>
      <c r="G49" s="8" t="s">
        <v>100</v>
      </c>
      <c r="H49" s="8" t="s">
        <v>919</v>
      </c>
      <c r="I49" s="8" t="s">
        <v>922</v>
      </c>
      <c r="J49" s="21">
        <v>38411623</v>
      </c>
      <c r="K49" s="21">
        <v>89627121</v>
      </c>
      <c r="L49" s="22">
        <v>128038744</v>
      </c>
      <c r="M49" s="21">
        <v>15364649</v>
      </c>
      <c r="N49" s="21">
        <v>35850848</v>
      </c>
      <c r="O49" s="23">
        <f>Conv!$M49+Conv!$N49</f>
        <v>51215497</v>
      </c>
      <c r="P49" s="6"/>
      <c r="Q49" s="21">
        <v>0</v>
      </c>
      <c r="R49" s="21">
        <v>51215497</v>
      </c>
      <c r="S49" s="21">
        <v>0</v>
      </c>
      <c r="T49" s="21">
        <v>0</v>
      </c>
      <c r="U49" s="21">
        <f t="shared" si="0"/>
        <v>51215497</v>
      </c>
    </row>
    <row r="50" spans="1:21" x14ac:dyDescent="0.25">
      <c r="A50" s="7">
        <v>1467</v>
      </c>
      <c r="B50" s="8">
        <v>2019</v>
      </c>
      <c r="C50" s="8" t="s">
        <v>101</v>
      </c>
      <c r="D50" s="8" t="s">
        <v>102</v>
      </c>
      <c r="E50" s="19" t="s">
        <v>103</v>
      </c>
      <c r="F50" s="19">
        <v>5</v>
      </c>
      <c r="G50" s="8" t="s">
        <v>104</v>
      </c>
      <c r="H50" s="8" t="s">
        <v>919</v>
      </c>
      <c r="I50" s="8" t="s">
        <v>922</v>
      </c>
      <c r="J50" s="21">
        <v>37500000</v>
      </c>
      <c r="K50" s="21">
        <v>95000000</v>
      </c>
      <c r="L50" s="22">
        <v>132500000</v>
      </c>
      <c r="M50" s="21">
        <v>15000000</v>
      </c>
      <c r="N50" s="21">
        <v>38000000</v>
      </c>
      <c r="O50" s="23">
        <f>Conv!$M50+Conv!$N50</f>
        <v>53000000</v>
      </c>
      <c r="P50" s="6"/>
      <c r="Q50" s="21">
        <v>0</v>
      </c>
      <c r="R50" s="21">
        <v>53000000</v>
      </c>
      <c r="S50" s="21">
        <v>0</v>
      </c>
      <c r="T50" s="21">
        <v>0</v>
      </c>
      <c r="U50" s="21">
        <f t="shared" si="0"/>
        <v>53000000</v>
      </c>
    </row>
    <row r="51" spans="1:21" x14ac:dyDescent="0.25">
      <c r="A51" s="7">
        <v>1525</v>
      </c>
      <c r="B51" s="8">
        <v>2018</v>
      </c>
      <c r="C51" s="8" t="s">
        <v>105</v>
      </c>
      <c r="D51" s="8" t="s">
        <v>106</v>
      </c>
      <c r="E51" s="19" t="s">
        <v>107</v>
      </c>
      <c r="F51" s="19">
        <v>5</v>
      </c>
      <c r="G51" s="8" t="s">
        <v>108</v>
      </c>
      <c r="H51" s="8" t="s">
        <v>919</v>
      </c>
      <c r="I51" s="8" t="s">
        <v>922</v>
      </c>
      <c r="J51" s="21">
        <v>0</v>
      </c>
      <c r="K51" s="21">
        <v>169167806</v>
      </c>
      <c r="L51" s="22">
        <v>169167806</v>
      </c>
      <c r="M51" s="21">
        <v>0</v>
      </c>
      <c r="N51" s="21">
        <v>135334244</v>
      </c>
      <c r="O51" s="23">
        <f>Conv!$M51+Conv!$N51</f>
        <v>135334244</v>
      </c>
      <c r="P51" s="6"/>
      <c r="Q51" s="21">
        <v>67667122</v>
      </c>
      <c r="R51" s="21">
        <v>67667122</v>
      </c>
      <c r="S51" s="21">
        <v>0</v>
      </c>
      <c r="T51" s="21">
        <v>0</v>
      </c>
      <c r="U51" s="21">
        <f t="shared" si="0"/>
        <v>135334244</v>
      </c>
    </row>
    <row r="52" spans="1:21" x14ac:dyDescent="0.25">
      <c r="A52" s="7">
        <v>1672</v>
      </c>
      <c r="B52" s="8">
        <v>2018</v>
      </c>
      <c r="C52" s="8" t="s">
        <v>109</v>
      </c>
      <c r="D52" s="8" t="s">
        <v>110</v>
      </c>
      <c r="E52" s="19" t="s">
        <v>111</v>
      </c>
      <c r="F52" s="19">
        <v>5</v>
      </c>
      <c r="G52" s="8" t="s">
        <v>112</v>
      </c>
      <c r="H52" s="8" t="s">
        <v>919</v>
      </c>
      <c r="I52" s="8" t="s">
        <v>922</v>
      </c>
      <c r="J52" s="21">
        <v>52500000</v>
      </c>
      <c r="K52" s="21">
        <v>135000000</v>
      </c>
      <c r="L52" s="22">
        <v>187500000</v>
      </c>
      <c r="M52" s="21">
        <v>21000000</v>
      </c>
      <c r="N52" s="21">
        <v>108000000</v>
      </c>
      <c r="O52" s="23">
        <f>Conv!$M52+Conv!$N52</f>
        <v>129000000</v>
      </c>
      <c r="P52" s="6"/>
      <c r="Q52" s="21">
        <v>75000000</v>
      </c>
      <c r="R52" s="21">
        <v>54000000</v>
      </c>
      <c r="S52" s="21">
        <v>0</v>
      </c>
      <c r="T52" s="21">
        <v>0</v>
      </c>
      <c r="U52" s="21">
        <f t="shared" si="0"/>
        <v>129000000</v>
      </c>
    </row>
    <row r="53" spans="1:21" x14ac:dyDescent="0.25">
      <c r="A53" s="7">
        <v>1996</v>
      </c>
      <c r="B53" s="8">
        <v>2019</v>
      </c>
      <c r="C53" s="8" t="s">
        <v>113</v>
      </c>
      <c r="D53" s="8" t="s">
        <v>114</v>
      </c>
      <c r="E53" s="19" t="s">
        <v>115</v>
      </c>
      <c r="F53" s="19">
        <v>5</v>
      </c>
      <c r="G53" s="8" t="s">
        <v>116</v>
      </c>
      <c r="H53" s="8" t="s">
        <v>919</v>
      </c>
      <c r="I53" s="8" t="s">
        <v>922</v>
      </c>
      <c r="J53" s="21">
        <v>39700000</v>
      </c>
      <c r="K53" s="21">
        <v>92000000</v>
      </c>
      <c r="L53" s="22">
        <v>131700000</v>
      </c>
      <c r="M53" s="21">
        <v>31760000</v>
      </c>
      <c r="N53" s="21">
        <v>36800000</v>
      </c>
      <c r="O53" s="23">
        <f>Conv!$M53+Conv!$N53</f>
        <v>68560000</v>
      </c>
      <c r="P53" s="6"/>
      <c r="Q53" s="21">
        <v>0</v>
      </c>
      <c r="R53" s="21">
        <v>52680000</v>
      </c>
      <c r="S53" s="21">
        <v>15880000</v>
      </c>
      <c r="T53" s="21">
        <v>0</v>
      </c>
      <c r="U53" s="21">
        <f t="shared" si="0"/>
        <v>68560000</v>
      </c>
    </row>
    <row r="54" spans="1:21" x14ac:dyDescent="0.25">
      <c r="A54" s="7">
        <v>2009</v>
      </c>
      <c r="B54" s="8">
        <v>2020</v>
      </c>
      <c r="C54" s="8" t="s">
        <v>117</v>
      </c>
      <c r="D54" s="8" t="s">
        <v>118</v>
      </c>
      <c r="E54" s="19" t="s">
        <v>119</v>
      </c>
      <c r="F54" s="19">
        <v>5</v>
      </c>
      <c r="G54" s="8" t="s">
        <v>120</v>
      </c>
      <c r="H54" s="8" t="s">
        <v>919</v>
      </c>
      <c r="I54" s="8" t="s">
        <v>922</v>
      </c>
      <c r="J54" s="21">
        <v>29654781</v>
      </c>
      <c r="K54" s="21">
        <v>0</v>
      </c>
      <c r="L54" s="22">
        <v>29654781</v>
      </c>
      <c r="M54" s="21">
        <v>23723825</v>
      </c>
      <c r="N54" s="21">
        <v>0</v>
      </c>
      <c r="O54" s="23">
        <f>Conv!$M54+Conv!$N54</f>
        <v>23723825</v>
      </c>
      <c r="P54" s="6"/>
      <c r="Q54" s="21">
        <v>0</v>
      </c>
      <c r="R54" s="21">
        <v>0</v>
      </c>
      <c r="S54" s="21">
        <v>23723825</v>
      </c>
      <c r="T54" s="21">
        <v>0</v>
      </c>
      <c r="U54" s="21">
        <f t="shared" si="0"/>
        <v>23723825</v>
      </c>
    </row>
    <row r="55" spans="1:21" x14ac:dyDescent="0.25">
      <c r="A55" s="7">
        <v>2091</v>
      </c>
      <c r="B55" s="8">
        <v>2020</v>
      </c>
      <c r="C55" s="8" t="s">
        <v>121</v>
      </c>
      <c r="D55" s="8" t="s">
        <v>122</v>
      </c>
      <c r="E55" s="19" t="s">
        <v>123</v>
      </c>
      <c r="F55" s="19">
        <v>5</v>
      </c>
      <c r="G55" s="8" t="s">
        <v>124</v>
      </c>
      <c r="H55" s="8" t="s">
        <v>919</v>
      </c>
      <c r="I55" s="8" t="s">
        <v>922</v>
      </c>
      <c r="J55" s="21">
        <v>47000000</v>
      </c>
      <c r="K55" s="21">
        <v>0</v>
      </c>
      <c r="L55" s="22">
        <v>47000000</v>
      </c>
      <c r="M55" s="21">
        <v>37600000</v>
      </c>
      <c r="N55" s="21">
        <v>0</v>
      </c>
      <c r="O55" s="23">
        <f>Conv!$M55+Conv!$N55</f>
        <v>37600000</v>
      </c>
      <c r="P55" s="6"/>
      <c r="Q55" s="21">
        <v>0</v>
      </c>
      <c r="R55" s="21">
        <v>0</v>
      </c>
      <c r="S55" s="21">
        <v>37600000</v>
      </c>
      <c r="T55" s="21">
        <v>0</v>
      </c>
      <c r="U55" s="21">
        <f t="shared" si="0"/>
        <v>37600000</v>
      </c>
    </row>
    <row r="56" spans="1:21" x14ac:dyDescent="0.25">
      <c r="A56" s="7">
        <v>2102</v>
      </c>
      <c r="B56" s="8">
        <v>2019</v>
      </c>
      <c r="C56" s="8" t="s">
        <v>125</v>
      </c>
      <c r="D56" s="8" t="s">
        <v>126</v>
      </c>
      <c r="E56" s="19" t="s">
        <v>127</v>
      </c>
      <c r="F56" s="19">
        <v>6</v>
      </c>
      <c r="G56" s="8" t="s">
        <v>128</v>
      </c>
      <c r="H56" s="8" t="s">
        <v>919</v>
      </c>
      <c r="I56" s="8" t="s">
        <v>922</v>
      </c>
      <c r="J56" s="21">
        <v>44612895</v>
      </c>
      <c r="K56" s="21">
        <v>101000000</v>
      </c>
      <c r="L56" s="22">
        <v>145612895</v>
      </c>
      <c r="M56" s="21">
        <v>17845158</v>
      </c>
      <c r="N56" s="21">
        <v>40400000</v>
      </c>
      <c r="O56" s="23">
        <f>Conv!$M56+Conv!$N56</f>
        <v>58245158</v>
      </c>
      <c r="P56" s="6"/>
      <c r="Q56" s="21">
        <v>0</v>
      </c>
      <c r="R56" s="21">
        <v>58245158</v>
      </c>
      <c r="S56" s="21">
        <v>0</v>
      </c>
      <c r="T56" s="21">
        <v>0</v>
      </c>
      <c r="U56" s="21">
        <f t="shared" si="0"/>
        <v>58245158</v>
      </c>
    </row>
    <row r="57" spans="1:21" x14ac:dyDescent="0.25">
      <c r="A57" s="7">
        <v>2103</v>
      </c>
      <c r="B57" s="8">
        <v>2019</v>
      </c>
      <c r="C57" s="8" t="s">
        <v>129</v>
      </c>
      <c r="D57" s="8" t="s">
        <v>130</v>
      </c>
      <c r="E57" s="19" t="s">
        <v>131</v>
      </c>
      <c r="F57" s="19">
        <v>6</v>
      </c>
      <c r="G57" s="8" t="s">
        <v>128</v>
      </c>
      <c r="H57" s="8" t="s">
        <v>919</v>
      </c>
      <c r="I57" s="8" t="s">
        <v>922</v>
      </c>
      <c r="J57" s="21">
        <v>31600000</v>
      </c>
      <c r="K57" s="21">
        <v>118464850</v>
      </c>
      <c r="L57" s="22">
        <v>150064850</v>
      </c>
      <c r="M57" s="21">
        <v>12640000</v>
      </c>
      <c r="N57" s="21">
        <v>94771880</v>
      </c>
      <c r="O57" s="23">
        <f>Conv!$M57+Conv!$N57</f>
        <v>107411880</v>
      </c>
      <c r="P57" s="6"/>
      <c r="Q57" s="21">
        <v>0</v>
      </c>
      <c r="R57" s="21">
        <v>60025940</v>
      </c>
      <c r="S57" s="21">
        <v>0</v>
      </c>
      <c r="T57" s="21">
        <v>47385940</v>
      </c>
      <c r="U57" s="21">
        <f t="shared" si="0"/>
        <v>107411880</v>
      </c>
    </row>
    <row r="58" spans="1:21" x14ac:dyDescent="0.25">
      <c r="A58" s="7">
        <v>2104</v>
      </c>
      <c r="B58" s="8">
        <v>2020</v>
      </c>
      <c r="C58" s="8" t="s">
        <v>132</v>
      </c>
      <c r="D58" s="8" t="s">
        <v>133</v>
      </c>
      <c r="E58" s="19" t="s">
        <v>134</v>
      </c>
      <c r="F58" s="19">
        <v>6</v>
      </c>
      <c r="G58" s="8" t="s">
        <v>128</v>
      </c>
      <c r="H58" s="8" t="s">
        <v>919</v>
      </c>
      <c r="I58" s="8" t="s">
        <v>922</v>
      </c>
      <c r="J58" s="21">
        <v>49673000</v>
      </c>
      <c r="K58" s="21">
        <v>0</v>
      </c>
      <c r="L58" s="22">
        <v>49673000</v>
      </c>
      <c r="M58" s="21">
        <v>39738400</v>
      </c>
      <c r="N58" s="21">
        <v>0</v>
      </c>
      <c r="O58" s="23">
        <f>Conv!$M58+Conv!$N58</f>
        <v>39738400</v>
      </c>
      <c r="P58" s="6"/>
      <c r="Q58" s="21">
        <v>0</v>
      </c>
      <c r="R58" s="21">
        <v>0</v>
      </c>
      <c r="S58" s="21">
        <v>39738400</v>
      </c>
      <c r="T58" s="21">
        <v>0</v>
      </c>
      <c r="U58" s="21">
        <f t="shared" si="0"/>
        <v>39738400</v>
      </c>
    </row>
    <row r="59" spans="1:21" x14ac:dyDescent="0.25">
      <c r="A59" s="7">
        <v>2222</v>
      </c>
      <c r="B59" s="8">
        <v>2020</v>
      </c>
      <c r="C59" s="8" t="s">
        <v>135</v>
      </c>
      <c r="D59" s="8" t="s">
        <v>136</v>
      </c>
      <c r="E59" s="19" t="s">
        <v>137</v>
      </c>
      <c r="F59" s="19">
        <v>6</v>
      </c>
      <c r="G59" s="8" t="s">
        <v>138</v>
      </c>
      <c r="H59" s="8" t="s">
        <v>919</v>
      </c>
      <c r="I59" s="8" t="s">
        <v>922</v>
      </c>
      <c r="J59" s="21">
        <v>37577625</v>
      </c>
      <c r="K59" s="21">
        <v>0</v>
      </c>
      <c r="L59" s="22">
        <v>37577625</v>
      </c>
      <c r="M59" s="21">
        <v>30062100</v>
      </c>
      <c r="N59" s="21">
        <v>0</v>
      </c>
      <c r="O59" s="23">
        <f>Conv!$M59+Conv!$N59</f>
        <v>30062100</v>
      </c>
      <c r="P59" s="6"/>
      <c r="Q59" s="21">
        <v>0</v>
      </c>
      <c r="R59" s="21">
        <v>0</v>
      </c>
      <c r="S59" s="21">
        <v>30062100</v>
      </c>
      <c r="T59" s="21">
        <v>0</v>
      </c>
      <c r="U59" s="21">
        <f t="shared" si="0"/>
        <v>30062100</v>
      </c>
    </row>
    <row r="60" spans="1:21" x14ac:dyDescent="0.25">
      <c r="A60" s="7">
        <v>2375</v>
      </c>
      <c r="B60" s="8">
        <v>2020</v>
      </c>
      <c r="C60" s="8" t="s">
        <v>139</v>
      </c>
      <c r="D60" s="8" t="s">
        <v>140</v>
      </c>
      <c r="E60" s="19" t="s">
        <v>141</v>
      </c>
      <c r="F60" s="19">
        <v>6</v>
      </c>
      <c r="G60" s="8" t="s">
        <v>142</v>
      </c>
      <c r="H60" s="8" t="s">
        <v>919</v>
      </c>
      <c r="I60" s="8" t="s">
        <v>922</v>
      </c>
      <c r="J60" s="21">
        <v>33752804</v>
      </c>
      <c r="K60" s="21">
        <v>0</v>
      </c>
      <c r="L60" s="22">
        <v>33752804</v>
      </c>
      <c r="M60" s="21">
        <v>27002243</v>
      </c>
      <c r="N60" s="21">
        <v>0</v>
      </c>
      <c r="O60" s="23">
        <f>Conv!$M60+Conv!$N60</f>
        <v>27002243</v>
      </c>
      <c r="P60" s="6"/>
      <c r="Q60" s="21">
        <v>0</v>
      </c>
      <c r="R60" s="21">
        <v>0</v>
      </c>
      <c r="S60" s="21">
        <v>27002243</v>
      </c>
      <c r="T60" s="21">
        <v>0</v>
      </c>
      <c r="U60" s="21">
        <f t="shared" si="0"/>
        <v>27002243</v>
      </c>
    </row>
    <row r="61" spans="1:21" x14ac:dyDescent="0.25">
      <c r="A61" s="7">
        <v>2401</v>
      </c>
      <c r="B61" s="8">
        <v>2019</v>
      </c>
      <c r="C61" s="8" t="s">
        <v>143</v>
      </c>
      <c r="D61" s="8" t="s">
        <v>144</v>
      </c>
      <c r="E61" s="19" t="s">
        <v>145</v>
      </c>
      <c r="F61" s="19">
        <v>6</v>
      </c>
      <c r="G61" s="8" t="s">
        <v>146</v>
      </c>
      <c r="H61" s="8" t="s">
        <v>919</v>
      </c>
      <c r="I61" s="8" t="s">
        <v>922</v>
      </c>
      <c r="J61" s="21">
        <v>35000000</v>
      </c>
      <c r="K61" s="21">
        <v>83000000</v>
      </c>
      <c r="L61" s="22">
        <v>118000000</v>
      </c>
      <c r="M61" s="21">
        <v>28000000</v>
      </c>
      <c r="N61" s="21">
        <v>66400000</v>
      </c>
      <c r="O61" s="23">
        <f>Conv!$M61+Conv!$N61</f>
        <v>94400000</v>
      </c>
      <c r="P61" s="6"/>
      <c r="Q61" s="21">
        <v>0</v>
      </c>
      <c r="R61" s="21">
        <v>47200000</v>
      </c>
      <c r="S61" s="21">
        <v>47200000</v>
      </c>
      <c r="T61" s="21">
        <v>0</v>
      </c>
      <c r="U61" s="21">
        <f t="shared" si="0"/>
        <v>94400000</v>
      </c>
    </row>
    <row r="62" spans="1:21" x14ac:dyDescent="0.25">
      <c r="A62" s="7">
        <v>2442</v>
      </c>
      <c r="B62" s="8">
        <v>2018</v>
      </c>
      <c r="C62" s="8" t="s">
        <v>147</v>
      </c>
      <c r="D62" s="8" t="s">
        <v>126</v>
      </c>
      <c r="E62" s="19" t="s">
        <v>127</v>
      </c>
      <c r="F62" s="19">
        <v>6</v>
      </c>
      <c r="G62" s="8" t="s">
        <v>148</v>
      </c>
      <c r="H62" s="8" t="s">
        <v>919</v>
      </c>
      <c r="I62" s="8" t="s">
        <v>922</v>
      </c>
      <c r="J62" s="21">
        <v>63419795</v>
      </c>
      <c r="K62" s="21">
        <v>135000000</v>
      </c>
      <c r="L62" s="22">
        <v>198419795</v>
      </c>
      <c r="M62" s="21">
        <v>50735836</v>
      </c>
      <c r="N62" s="21">
        <v>108000000</v>
      </c>
      <c r="O62" s="23">
        <f>Conv!$M62+Conv!$N62</f>
        <v>158735836</v>
      </c>
      <c r="P62" s="6"/>
      <c r="Q62" s="21">
        <v>104735836</v>
      </c>
      <c r="R62" s="21">
        <v>54000000</v>
      </c>
      <c r="S62" s="21">
        <v>0</v>
      </c>
      <c r="T62" s="21">
        <v>0</v>
      </c>
      <c r="U62" s="21">
        <f t="shared" si="0"/>
        <v>158735836</v>
      </c>
    </row>
    <row r="63" spans="1:21" x14ac:dyDescent="0.25">
      <c r="A63" s="7">
        <v>2514</v>
      </c>
      <c r="B63" s="8">
        <v>2019</v>
      </c>
      <c r="C63" s="8" t="s">
        <v>149</v>
      </c>
      <c r="D63" s="8" t="s">
        <v>150</v>
      </c>
      <c r="E63" s="19" t="s">
        <v>151</v>
      </c>
      <c r="F63" s="19">
        <v>6</v>
      </c>
      <c r="G63" s="8" t="s">
        <v>152</v>
      </c>
      <c r="H63" s="8" t="s">
        <v>919</v>
      </c>
      <c r="I63" s="8" t="s">
        <v>922</v>
      </c>
      <c r="J63" s="21">
        <v>35582973</v>
      </c>
      <c r="K63" s="21">
        <v>83026936</v>
      </c>
      <c r="L63" s="22">
        <v>118609909</v>
      </c>
      <c r="M63" s="21">
        <v>35582973</v>
      </c>
      <c r="N63" s="21">
        <v>66421548</v>
      </c>
      <c r="O63" s="23">
        <f>Conv!$M63+Conv!$N63</f>
        <v>102004521</v>
      </c>
      <c r="P63" s="6"/>
      <c r="Q63" s="21">
        <v>0</v>
      </c>
      <c r="R63" s="21">
        <v>47443963</v>
      </c>
      <c r="S63" s="21">
        <v>54560558</v>
      </c>
      <c r="T63" s="21">
        <v>0</v>
      </c>
      <c r="U63" s="21">
        <f t="shared" si="0"/>
        <v>102004521</v>
      </c>
    </row>
    <row r="64" spans="1:21" x14ac:dyDescent="0.25">
      <c r="A64" s="7">
        <v>2530</v>
      </c>
      <c r="B64" s="8">
        <v>2020</v>
      </c>
      <c r="C64" s="8" t="s">
        <v>153</v>
      </c>
      <c r="D64" s="8" t="s">
        <v>154</v>
      </c>
      <c r="E64" s="19" t="s">
        <v>155</v>
      </c>
      <c r="F64" s="19">
        <v>6</v>
      </c>
      <c r="G64" s="8" t="s">
        <v>156</v>
      </c>
      <c r="H64" s="8" t="s">
        <v>919</v>
      </c>
      <c r="I64" s="8" t="s">
        <v>922</v>
      </c>
      <c r="J64" s="21">
        <v>34771100</v>
      </c>
      <c r="K64" s="21">
        <v>0</v>
      </c>
      <c r="L64" s="22">
        <v>34771100</v>
      </c>
      <c r="M64" s="21">
        <v>27816880</v>
      </c>
      <c r="N64" s="21">
        <v>0</v>
      </c>
      <c r="O64" s="23">
        <f>Conv!$M64+Conv!$N64</f>
        <v>27816880</v>
      </c>
      <c r="P64" s="6"/>
      <c r="Q64" s="21">
        <v>0</v>
      </c>
      <c r="R64" s="21">
        <v>0</v>
      </c>
      <c r="S64" s="21">
        <v>27816880</v>
      </c>
      <c r="T64" s="21">
        <v>0</v>
      </c>
      <c r="U64" s="21">
        <f t="shared" si="0"/>
        <v>27816880</v>
      </c>
    </row>
    <row r="65" spans="1:21" x14ac:dyDescent="0.25">
      <c r="A65" s="7">
        <v>2552</v>
      </c>
      <c r="B65" s="8">
        <v>2019</v>
      </c>
      <c r="C65" s="8" t="s">
        <v>157</v>
      </c>
      <c r="D65" s="8" t="s">
        <v>158</v>
      </c>
      <c r="E65" s="19" t="s">
        <v>159</v>
      </c>
      <c r="F65" s="19">
        <v>6</v>
      </c>
      <c r="G65" s="8" t="s">
        <v>160</v>
      </c>
      <c r="H65" s="8" t="s">
        <v>919</v>
      </c>
      <c r="I65" s="8" t="s">
        <v>922</v>
      </c>
      <c r="J65" s="21">
        <v>50770650</v>
      </c>
      <c r="K65" s="21">
        <v>91878000</v>
      </c>
      <c r="L65" s="22">
        <v>142648650</v>
      </c>
      <c r="M65" s="21">
        <v>20308260</v>
      </c>
      <c r="N65" s="21">
        <v>36751200</v>
      </c>
      <c r="O65" s="23">
        <f>Conv!$M65+Conv!$N65</f>
        <v>57059460</v>
      </c>
      <c r="P65" s="6"/>
      <c r="Q65" s="21">
        <v>0</v>
      </c>
      <c r="R65" s="21">
        <v>57059460</v>
      </c>
      <c r="S65" s="21">
        <v>0</v>
      </c>
      <c r="T65" s="21">
        <v>0</v>
      </c>
      <c r="U65" s="21">
        <f t="shared" si="0"/>
        <v>57059460</v>
      </c>
    </row>
    <row r="66" spans="1:21" x14ac:dyDescent="0.25">
      <c r="A66" s="7">
        <v>2681</v>
      </c>
      <c r="B66" s="8">
        <v>2020</v>
      </c>
      <c r="C66" s="8" t="s">
        <v>161</v>
      </c>
      <c r="D66" s="8" t="s">
        <v>162</v>
      </c>
      <c r="E66" s="19" t="s">
        <v>163</v>
      </c>
      <c r="F66" s="19">
        <v>6</v>
      </c>
      <c r="G66" s="8" t="s">
        <v>164</v>
      </c>
      <c r="H66" s="8" t="s">
        <v>919</v>
      </c>
      <c r="I66" s="8" t="s">
        <v>922</v>
      </c>
      <c r="J66" s="21">
        <v>30896606</v>
      </c>
      <c r="K66" s="21">
        <v>0</v>
      </c>
      <c r="L66" s="22">
        <v>30896606</v>
      </c>
      <c r="M66" s="21">
        <v>24717285</v>
      </c>
      <c r="N66" s="21">
        <v>0</v>
      </c>
      <c r="O66" s="23">
        <f>Conv!$M66+Conv!$N66</f>
        <v>24717285</v>
      </c>
      <c r="P66" s="6"/>
      <c r="Q66" s="21">
        <v>0</v>
      </c>
      <c r="R66" s="21">
        <v>0</v>
      </c>
      <c r="S66" s="21">
        <v>24717285</v>
      </c>
      <c r="T66" s="21">
        <v>0</v>
      </c>
      <c r="U66" s="21">
        <f t="shared" si="0"/>
        <v>24717285</v>
      </c>
    </row>
    <row r="67" spans="1:21" x14ac:dyDescent="0.25">
      <c r="A67" s="7">
        <v>2793</v>
      </c>
      <c r="B67" s="8">
        <v>2020</v>
      </c>
      <c r="C67" s="8" t="s">
        <v>165</v>
      </c>
      <c r="D67" s="8" t="s">
        <v>166</v>
      </c>
      <c r="E67" s="19" t="s">
        <v>127</v>
      </c>
      <c r="F67" s="19">
        <v>7</v>
      </c>
      <c r="G67" s="8" t="s">
        <v>167</v>
      </c>
      <c r="H67" s="8" t="s">
        <v>919</v>
      </c>
      <c r="I67" s="8" t="s">
        <v>922</v>
      </c>
      <c r="J67" s="21">
        <v>49673000</v>
      </c>
      <c r="K67" s="21">
        <v>0</v>
      </c>
      <c r="L67" s="22">
        <v>49673000</v>
      </c>
      <c r="M67" s="21">
        <v>39738400</v>
      </c>
      <c r="N67" s="21">
        <v>0</v>
      </c>
      <c r="O67" s="23">
        <f>Conv!$M67+Conv!$N67</f>
        <v>39738400</v>
      </c>
      <c r="P67" s="6"/>
      <c r="Q67" s="21">
        <v>0</v>
      </c>
      <c r="R67" s="21">
        <v>0</v>
      </c>
      <c r="S67" s="21">
        <v>39738400</v>
      </c>
      <c r="T67" s="21">
        <v>0</v>
      </c>
      <c r="U67" s="21">
        <f t="shared" si="0"/>
        <v>39738400</v>
      </c>
    </row>
    <row r="68" spans="1:21" x14ac:dyDescent="0.25">
      <c r="A68" s="7">
        <v>2882</v>
      </c>
      <c r="B68" s="8">
        <v>2019</v>
      </c>
      <c r="C68" s="8" t="s">
        <v>168</v>
      </c>
      <c r="D68" s="8" t="s">
        <v>169</v>
      </c>
      <c r="E68" s="19" t="s">
        <v>170</v>
      </c>
      <c r="F68" s="19">
        <v>7</v>
      </c>
      <c r="G68" s="8" t="s">
        <v>171</v>
      </c>
      <c r="H68" s="8" t="s">
        <v>919</v>
      </c>
      <c r="I68" s="8" t="s">
        <v>922</v>
      </c>
      <c r="J68" s="21">
        <v>26200000</v>
      </c>
      <c r="K68" s="21">
        <v>92571819</v>
      </c>
      <c r="L68" s="22">
        <v>118771819</v>
      </c>
      <c r="M68" s="21">
        <v>10480000</v>
      </c>
      <c r="N68" s="21">
        <v>37028728</v>
      </c>
      <c r="O68" s="23">
        <f>Conv!$M68+Conv!$N68</f>
        <v>47508728</v>
      </c>
      <c r="P68" s="6"/>
      <c r="Q68" s="21">
        <v>0</v>
      </c>
      <c r="R68" s="21">
        <v>47508728</v>
      </c>
      <c r="S68" s="21">
        <v>0</v>
      </c>
      <c r="T68" s="21">
        <v>0</v>
      </c>
      <c r="U68" s="21">
        <f t="shared" si="0"/>
        <v>47508728</v>
      </c>
    </row>
    <row r="69" spans="1:21" x14ac:dyDescent="0.25">
      <c r="A69" s="7">
        <v>2896</v>
      </c>
      <c r="B69" s="8">
        <v>2020</v>
      </c>
      <c r="C69" s="8" t="s">
        <v>172</v>
      </c>
      <c r="D69" s="8" t="s">
        <v>173</v>
      </c>
      <c r="E69" s="19" t="s">
        <v>174</v>
      </c>
      <c r="F69" s="19">
        <v>7</v>
      </c>
      <c r="G69" s="8" t="s">
        <v>175</v>
      </c>
      <c r="H69" s="8" t="s">
        <v>919</v>
      </c>
      <c r="I69" s="8" t="s">
        <v>922</v>
      </c>
      <c r="J69" s="21">
        <v>39937396</v>
      </c>
      <c r="K69" s="21">
        <v>0</v>
      </c>
      <c r="L69" s="22">
        <v>39937396</v>
      </c>
      <c r="M69" s="21">
        <v>31949917</v>
      </c>
      <c r="N69" s="21">
        <v>0</v>
      </c>
      <c r="O69" s="23">
        <f>Conv!$M69+Conv!$N69</f>
        <v>31949917</v>
      </c>
      <c r="P69" s="6"/>
      <c r="Q69" s="21">
        <v>0</v>
      </c>
      <c r="R69" s="21">
        <v>0</v>
      </c>
      <c r="S69" s="21">
        <v>31949917</v>
      </c>
      <c r="T69" s="21">
        <v>0</v>
      </c>
      <c r="U69" s="21">
        <f t="shared" si="0"/>
        <v>31949917</v>
      </c>
    </row>
    <row r="70" spans="1:21" x14ac:dyDescent="0.25">
      <c r="A70" s="7">
        <v>2939</v>
      </c>
      <c r="B70" s="8">
        <v>2018</v>
      </c>
      <c r="C70" s="8" t="s">
        <v>176</v>
      </c>
      <c r="D70" s="8" t="s">
        <v>177</v>
      </c>
      <c r="E70" s="19" t="s">
        <v>178</v>
      </c>
      <c r="F70" s="19">
        <v>7</v>
      </c>
      <c r="G70" s="8" t="s">
        <v>179</v>
      </c>
      <c r="H70" s="8" t="s">
        <v>919</v>
      </c>
      <c r="I70" s="8" t="s">
        <v>922</v>
      </c>
      <c r="J70" s="21">
        <v>47620000</v>
      </c>
      <c r="K70" s="21">
        <v>111113800</v>
      </c>
      <c r="L70" s="22">
        <v>158733800</v>
      </c>
      <c r="M70" s="21">
        <v>47620000</v>
      </c>
      <c r="N70" s="21">
        <v>111113800</v>
      </c>
      <c r="O70" s="23">
        <f>Conv!$M70+Conv!$N70</f>
        <v>158733800</v>
      </c>
      <c r="P70" s="6"/>
      <c r="Q70" s="21">
        <v>82541520</v>
      </c>
      <c r="R70" s="21">
        <v>76192280</v>
      </c>
      <c r="S70" s="21">
        <v>0</v>
      </c>
      <c r="T70" s="21">
        <v>0</v>
      </c>
      <c r="U70" s="21">
        <f t="shared" si="0"/>
        <v>158733800</v>
      </c>
    </row>
    <row r="71" spans="1:21" x14ac:dyDescent="0.25">
      <c r="A71" s="7">
        <v>3033</v>
      </c>
      <c r="B71" s="8">
        <v>2020</v>
      </c>
      <c r="C71" s="8" t="s">
        <v>180</v>
      </c>
      <c r="D71" s="8" t="s">
        <v>181</v>
      </c>
      <c r="E71" s="19" t="s">
        <v>182</v>
      </c>
      <c r="F71" s="19">
        <v>7</v>
      </c>
      <c r="G71" s="8" t="s">
        <v>183</v>
      </c>
      <c r="H71" s="8" t="s">
        <v>919</v>
      </c>
      <c r="I71" s="8" t="s">
        <v>922</v>
      </c>
      <c r="J71" s="21">
        <v>36137052</v>
      </c>
      <c r="K71" s="21">
        <v>0</v>
      </c>
      <c r="L71" s="22">
        <v>36137052</v>
      </c>
      <c r="M71" s="21">
        <v>28909642</v>
      </c>
      <c r="N71" s="21">
        <v>0</v>
      </c>
      <c r="O71" s="23">
        <f>Conv!$M71+Conv!$N71</f>
        <v>28909642</v>
      </c>
      <c r="P71" s="6"/>
      <c r="Q71" s="21">
        <v>0</v>
      </c>
      <c r="R71" s="21">
        <v>0</v>
      </c>
      <c r="S71" s="21">
        <v>28909642</v>
      </c>
      <c r="T71" s="21">
        <v>0</v>
      </c>
      <c r="U71" s="21">
        <f t="shared" si="0"/>
        <v>28909642</v>
      </c>
    </row>
    <row r="72" spans="1:21" x14ac:dyDescent="0.25">
      <c r="A72" s="7">
        <v>3172</v>
      </c>
      <c r="B72" s="8">
        <v>2018</v>
      </c>
      <c r="C72" s="8" t="s">
        <v>184</v>
      </c>
      <c r="D72" s="8" t="s">
        <v>185</v>
      </c>
      <c r="E72" s="19" t="s">
        <v>186</v>
      </c>
      <c r="F72" s="19">
        <v>7</v>
      </c>
      <c r="G72" s="8" t="s">
        <v>187</v>
      </c>
      <c r="H72" s="8" t="s">
        <v>919</v>
      </c>
      <c r="I72" s="8" t="s">
        <v>922</v>
      </c>
      <c r="J72" s="21">
        <v>56000000</v>
      </c>
      <c r="K72" s="21">
        <v>131126507</v>
      </c>
      <c r="L72" s="22">
        <v>187126507</v>
      </c>
      <c r="M72" s="21">
        <v>44800000</v>
      </c>
      <c r="N72" s="21">
        <v>52450603</v>
      </c>
      <c r="O72" s="23">
        <f>Conv!$M72+Conv!$N72</f>
        <v>97250603</v>
      </c>
      <c r="P72" s="6"/>
      <c r="Q72" s="21">
        <v>74850603</v>
      </c>
      <c r="R72" s="21">
        <v>0</v>
      </c>
      <c r="S72" s="21">
        <v>22400000</v>
      </c>
      <c r="T72" s="21">
        <v>0</v>
      </c>
      <c r="U72" s="21">
        <f t="shared" si="0"/>
        <v>97250603</v>
      </c>
    </row>
    <row r="73" spans="1:21" x14ac:dyDescent="0.25">
      <c r="A73" s="7">
        <v>3248</v>
      </c>
      <c r="B73" s="8">
        <v>2018</v>
      </c>
      <c r="C73" s="8" t="s">
        <v>188</v>
      </c>
      <c r="D73" s="8" t="s">
        <v>189</v>
      </c>
      <c r="E73" s="19" t="s">
        <v>190</v>
      </c>
      <c r="F73" s="19">
        <v>7</v>
      </c>
      <c r="G73" s="8" t="s">
        <v>191</v>
      </c>
      <c r="H73" s="8" t="s">
        <v>919</v>
      </c>
      <c r="I73" s="8" t="s">
        <v>922</v>
      </c>
      <c r="J73" s="21">
        <v>72500488</v>
      </c>
      <c r="K73" s="21">
        <v>156000000</v>
      </c>
      <c r="L73" s="22">
        <v>228500488</v>
      </c>
      <c r="M73" s="21">
        <v>72500488</v>
      </c>
      <c r="N73" s="21">
        <v>62400000</v>
      </c>
      <c r="O73" s="23">
        <f>Conv!$M73+Conv!$N73</f>
        <v>134900488</v>
      </c>
      <c r="P73" s="6"/>
      <c r="Q73" s="21">
        <v>91400195</v>
      </c>
      <c r="R73" s="21">
        <v>0</v>
      </c>
      <c r="S73" s="21">
        <v>29000195</v>
      </c>
      <c r="T73" s="21">
        <v>14500098</v>
      </c>
      <c r="U73" s="21">
        <f t="shared" si="0"/>
        <v>134900488</v>
      </c>
    </row>
    <row r="74" spans="1:21" x14ac:dyDescent="0.25">
      <c r="A74" s="7">
        <v>3304</v>
      </c>
      <c r="B74" s="8">
        <v>2019</v>
      </c>
      <c r="C74" s="8" t="s">
        <v>192</v>
      </c>
      <c r="D74" s="8" t="s">
        <v>193</v>
      </c>
      <c r="E74" s="19" t="s">
        <v>194</v>
      </c>
      <c r="F74" s="19">
        <v>7</v>
      </c>
      <c r="G74" s="8" t="s">
        <v>191</v>
      </c>
      <c r="H74" s="8" t="s">
        <v>919</v>
      </c>
      <c r="I74" s="8" t="s">
        <v>922</v>
      </c>
      <c r="J74" s="21">
        <v>48573006</v>
      </c>
      <c r="K74" s="21">
        <v>113337014</v>
      </c>
      <c r="L74" s="22">
        <v>161910020</v>
      </c>
      <c r="M74" s="21">
        <v>48573005</v>
      </c>
      <c r="N74" s="21">
        <v>90669612</v>
      </c>
      <c r="O74" s="23">
        <f>Conv!$M74+Conv!$N74</f>
        <v>139242617</v>
      </c>
      <c r="P74" s="6"/>
      <c r="Q74" s="21">
        <v>0</v>
      </c>
      <c r="R74" s="21">
        <v>64764008</v>
      </c>
      <c r="S74" s="21">
        <v>74478609</v>
      </c>
      <c r="T74" s="21">
        <v>0</v>
      </c>
      <c r="U74" s="21">
        <f t="shared" si="0"/>
        <v>139242617</v>
      </c>
    </row>
    <row r="75" spans="1:21" x14ac:dyDescent="0.25">
      <c r="A75" s="7">
        <v>3327</v>
      </c>
      <c r="B75" s="8">
        <v>2020</v>
      </c>
      <c r="C75" s="8" t="s">
        <v>195</v>
      </c>
      <c r="D75" s="8" t="s">
        <v>75</v>
      </c>
      <c r="E75" s="19" t="s">
        <v>76</v>
      </c>
      <c r="F75" s="19">
        <v>7</v>
      </c>
      <c r="G75" s="8" t="s">
        <v>196</v>
      </c>
      <c r="H75" s="8" t="s">
        <v>919</v>
      </c>
      <c r="I75" s="8" t="s">
        <v>922</v>
      </c>
      <c r="J75" s="21">
        <v>31000000</v>
      </c>
      <c r="K75" s="21">
        <v>0</v>
      </c>
      <c r="L75" s="22">
        <v>31000000</v>
      </c>
      <c r="M75" s="21">
        <v>24800000</v>
      </c>
      <c r="N75" s="21">
        <v>0</v>
      </c>
      <c r="O75" s="23">
        <f>Conv!$M75+Conv!$N75</f>
        <v>24800000</v>
      </c>
      <c r="P75" s="6"/>
      <c r="Q75" s="21">
        <v>0</v>
      </c>
      <c r="R75" s="21">
        <v>0</v>
      </c>
      <c r="S75" s="21">
        <v>24800000</v>
      </c>
      <c r="T75" s="21">
        <v>0</v>
      </c>
      <c r="U75" s="21">
        <f t="shared" si="0"/>
        <v>24800000</v>
      </c>
    </row>
    <row r="76" spans="1:21" x14ac:dyDescent="0.25">
      <c r="A76" s="7">
        <v>3348</v>
      </c>
      <c r="B76" s="8">
        <v>2019</v>
      </c>
      <c r="C76" s="8" t="s">
        <v>197</v>
      </c>
      <c r="D76" s="8" t="s">
        <v>198</v>
      </c>
      <c r="E76" s="19" t="s">
        <v>199</v>
      </c>
      <c r="F76" s="19">
        <v>7</v>
      </c>
      <c r="G76" s="8" t="s">
        <v>200</v>
      </c>
      <c r="H76" s="8" t="s">
        <v>919</v>
      </c>
      <c r="I76" s="8" t="s">
        <v>922</v>
      </c>
      <c r="J76" s="21">
        <v>40152331</v>
      </c>
      <c r="K76" s="21">
        <v>64699044</v>
      </c>
      <c r="L76" s="22">
        <v>104851375</v>
      </c>
      <c r="M76" s="21">
        <v>16060932</v>
      </c>
      <c r="N76" s="21">
        <v>25879618</v>
      </c>
      <c r="O76" s="23">
        <f>Conv!$M76+Conv!$N76</f>
        <v>41940550</v>
      </c>
      <c r="P76" s="6"/>
      <c r="Q76" s="21">
        <v>0</v>
      </c>
      <c r="R76" s="21">
        <v>41940550</v>
      </c>
      <c r="S76" s="21">
        <v>0</v>
      </c>
      <c r="T76" s="21">
        <v>0</v>
      </c>
      <c r="U76" s="21">
        <f t="shared" si="0"/>
        <v>41940550</v>
      </c>
    </row>
    <row r="77" spans="1:21" x14ac:dyDescent="0.25">
      <c r="A77" s="7">
        <v>3400</v>
      </c>
      <c r="B77" s="8">
        <v>2020</v>
      </c>
      <c r="C77" s="8" t="s">
        <v>201</v>
      </c>
      <c r="D77" s="8" t="s">
        <v>202</v>
      </c>
      <c r="E77" s="19" t="s">
        <v>203</v>
      </c>
      <c r="F77" s="19">
        <v>7</v>
      </c>
      <c r="G77" s="8" t="s">
        <v>204</v>
      </c>
      <c r="H77" s="8" t="s">
        <v>919</v>
      </c>
      <c r="I77" s="8" t="s">
        <v>922</v>
      </c>
      <c r="J77" s="21">
        <v>28000000</v>
      </c>
      <c r="K77" s="21">
        <v>0</v>
      </c>
      <c r="L77" s="22">
        <v>28000000</v>
      </c>
      <c r="M77" s="21">
        <v>28000000</v>
      </c>
      <c r="N77" s="21">
        <v>0</v>
      </c>
      <c r="O77" s="23">
        <f>Conv!$M77+Conv!$N77</f>
        <v>28000000</v>
      </c>
      <c r="P77" s="6"/>
      <c r="Q77" s="21">
        <v>0</v>
      </c>
      <c r="R77" s="21">
        <v>0</v>
      </c>
      <c r="S77" s="21">
        <v>22400000</v>
      </c>
      <c r="T77" s="21">
        <v>5600000</v>
      </c>
      <c r="U77" s="21">
        <f t="shared" si="0"/>
        <v>28000000</v>
      </c>
    </row>
    <row r="78" spans="1:21" x14ac:dyDescent="0.25">
      <c r="A78" s="7">
        <v>3434</v>
      </c>
      <c r="B78" s="8">
        <v>2019</v>
      </c>
      <c r="C78" s="8" t="s">
        <v>205</v>
      </c>
      <c r="D78" s="8" t="s">
        <v>206</v>
      </c>
      <c r="E78" s="19" t="s">
        <v>207</v>
      </c>
      <c r="F78" s="19">
        <v>7</v>
      </c>
      <c r="G78" s="8" t="s">
        <v>208</v>
      </c>
      <c r="H78" s="8" t="s">
        <v>919</v>
      </c>
      <c r="I78" s="8" t="s">
        <v>922</v>
      </c>
      <c r="J78" s="21">
        <v>46418000</v>
      </c>
      <c r="K78" s="21">
        <v>108738156</v>
      </c>
      <c r="L78" s="22">
        <v>155156156</v>
      </c>
      <c r="M78" s="21">
        <v>18567200</v>
      </c>
      <c r="N78" s="21">
        <v>43495262</v>
      </c>
      <c r="O78" s="23">
        <f>Conv!$M78+Conv!$N78</f>
        <v>62062462</v>
      </c>
      <c r="P78" s="6"/>
      <c r="Q78" s="21">
        <v>0</v>
      </c>
      <c r="R78" s="21">
        <v>62062462</v>
      </c>
      <c r="S78" s="21">
        <v>0</v>
      </c>
      <c r="T78" s="21">
        <v>0</v>
      </c>
      <c r="U78" s="21">
        <f t="shared" si="0"/>
        <v>62062462</v>
      </c>
    </row>
    <row r="79" spans="1:21" x14ac:dyDescent="0.25">
      <c r="A79" s="7">
        <v>3460</v>
      </c>
      <c r="B79" s="8">
        <v>2020</v>
      </c>
      <c r="C79" s="8" t="s">
        <v>209</v>
      </c>
      <c r="D79" s="8" t="s">
        <v>210</v>
      </c>
      <c r="E79" s="19" t="s">
        <v>211</v>
      </c>
      <c r="F79" s="19">
        <v>7</v>
      </c>
      <c r="G79" s="8" t="s">
        <v>208</v>
      </c>
      <c r="H79" s="8" t="s">
        <v>919</v>
      </c>
      <c r="I79" s="8" t="s">
        <v>922</v>
      </c>
      <c r="J79" s="21">
        <v>38000000</v>
      </c>
      <c r="K79" s="21">
        <v>0</v>
      </c>
      <c r="L79" s="22">
        <v>38000000</v>
      </c>
      <c r="M79" s="21">
        <v>30400000</v>
      </c>
      <c r="N79" s="21">
        <v>0</v>
      </c>
      <c r="O79" s="23">
        <f>Conv!$M79+Conv!$N79</f>
        <v>30400000</v>
      </c>
      <c r="P79" s="6"/>
      <c r="Q79" s="21">
        <v>0</v>
      </c>
      <c r="R79" s="21">
        <v>0</v>
      </c>
      <c r="S79" s="21">
        <v>30400000</v>
      </c>
      <c r="T79" s="21">
        <v>0</v>
      </c>
      <c r="U79" s="21">
        <f t="shared" si="0"/>
        <v>30400000</v>
      </c>
    </row>
    <row r="80" spans="1:21" x14ac:dyDescent="0.25">
      <c r="A80" s="7">
        <v>3530</v>
      </c>
      <c r="B80" s="8">
        <v>2020</v>
      </c>
      <c r="C80" s="8" t="s">
        <v>212</v>
      </c>
      <c r="D80" s="8" t="s">
        <v>213</v>
      </c>
      <c r="E80" s="19" t="s">
        <v>214</v>
      </c>
      <c r="F80" s="19">
        <v>7</v>
      </c>
      <c r="G80" s="8" t="s">
        <v>215</v>
      </c>
      <c r="H80" s="8" t="s">
        <v>919</v>
      </c>
      <c r="I80" s="8" t="s">
        <v>922</v>
      </c>
      <c r="J80" s="21">
        <v>48500000</v>
      </c>
      <c r="K80" s="21">
        <v>0</v>
      </c>
      <c r="L80" s="22">
        <v>48500000</v>
      </c>
      <c r="M80" s="21">
        <v>38800000</v>
      </c>
      <c r="N80" s="21">
        <v>0</v>
      </c>
      <c r="O80" s="23">
        <f>Conv!$M80+Conv!$N80</f>
        <v>38800000</v>
      </c>
      <c r="P80" s="6"/>
      <c r="Q80" s="21">
        <v>0</v>
      </c>
      <c r="R80" s="21">
        <v>0</v>
      </c>
      <c r="S80" s="21">
        <v>38800000</v>
      </c>
      <c r="T80" s="21">
        <v>0</v>
      </c>
      <c r="U80" s="21">
        <f t="shared" si="0"/>
        <v>38800000</v>
      </c>
    </row>
    <row r="81" spans="1:21" x14ac:dyDescent="0.25">
      <c r="A81" s="7">
        <v>3743</v>
      </c>
      <c r="B81" s="8">
        <v>2019</v>
      </c>
      <c r="C81" s="8" t="s">
        <v>216</v>
      </c>
      <c r="D81" s="8" t="s">
        <v>217</v>
      </c>
      <c r="E81" s="19" t="s">
        <v>218</v>
      </c>
      <c r="F81" s="19">
        <v>16</v>
      </c>
      <c r="G81" s="8" t="s">
        <v>219</v>
      </c>
      <c r="H81" s="8" t="s">
        <v>919</v>
      </c>
      <c r="I81" s="8" t="s">
        <v>922</v>
      </c>
      <c r="J81" s="21">
        <v>40000000</v>
      </c>
      <c r="K81" s="21">
        <v>97852666</v>
      </c>
      <c r="L81" s="22">
        <v>137852666</v>
      </c>
      <c r="M81" s="21">
        <v>16000000</v>
      </c>
      <c r="N81" s="21">
        <v>39141066</v>
      </c>
      <c r="O81" s="23">
        <f>Conv!$M81+Conv!$N81</f>
        <v>55141066</v>
      </c>
      <c r="P81" s="6"/>
      <c r="Q81" s="21">
        <v>0</v>
      </c>
      <c r="R81" s="21">
        <v>55141066</v>
      </c>
      <c r="S81" s="21">
        <v>0</v>
      </c>
      <c r="T81" s="21">
        <v>0</v>
      </c>
      <c r="U81" s="21">
        <f t="shared" si="0"/>
        <v>55141066</v>
      </c>
    </row>
    <row r="82" spans="1:21" x14ac:dyDescent="0.25">
      <c r="A82" s="7">
        <v>3796</v>
      </c>
      <c r="B82" s="8">
        <v>2019</v>
      </c>
      <c r="C82" s="8" t="s">
        <v>220</v>
      </c>
      <c r="D82" s="8" t="s">
        <v>221</v>
      </c>
      <c r="E82" s="19" t="s">
        <v>222</v>
      </c>
      <c r="F82" s="19">
        <v>16</v>
      </c>
      <c r="G82" s="8" t="s">
        <v>219</v>
      </c>
      <c r="H82" s="8" t="s">
        <v>919</v>
      </c>
      <c r="I82" s="8" t="s">
        <v>922</v>
      </c>
      <c r="J82" s="21">
        <v>50770650</v>
      </c>
      <c r="K82" s="21">
        <v>118464850</v>
      </c>
      <c r="L82" s="22">
        <v>169235500</v>
      </c>
      <c r="M82" s="21">
        <v>20308260</v>
      </c>
      <c r="N82" s="21">
        <v>47385940</v>
      </c>
      <c r="O82" s="23">
        <f>Conv!$M82+Conv!$N82</f>
        <v>67694200</v>
      </c>
      <c r="P82" s="6"/>
      <c r="Q82" s="21">
        <v>0</v>
      </c>
      <c r="R82" s="21">
        <v>67694200</v>
      </c>
      <c r="S82" s="21">
        <v>0</v>
      </c>
      <c r="T82" s="21">
        <v>0</v>
      </c>
      <c r="U82" s="21">
        <f t="shared" si="0"/>
        <v>67694200</v>
      </c>
    </row>
    <row r="83" spans="1:21" x14ac:dyDescent="0.25">
      <c r="A83" s="7">
        <v>3802</v>
      </c>
      <c r="B83" s="8">
        <v>2020</v>
      </c>
      <c r="C83" s="8" t="s">
        <v>223</v>
      </c>
      <c r="D83" s="8" t="s">
        <v>224</v>
      </c>
      <c r="E83" s="19" t="s">
        <v>225</v>
      </c>
      <c r="F83" s="19">
        <v>16</v>
      </c>
      <c r="G83" s="8" t="s">
        <v>226</v>
      </c>
      <c r="H83" s="8" t="s">
        <v>919</v>
      </c>
      <c r="I83" s="8" t="s">
        <v>922</v>
      </c>
      <c r="J83" s="21">
        <v>39000000</v>
      </c>
      <c r="K83" s="21">
        <v>0</v>
      </c>
      <c r="L83" s="22">
        <v>39000000</v>
      </c>
      <c r="M83" s="21">
        <v>31200000</v>
      </c>
      <c r="N83" s="21">
        <v>0</v>
      </c>
      <c r="O83" s="23">
        <f>Conv!$M83+Conv!$N83</f>
        <v>31200000</v>
      </c>
      <c r="P83" s="6"/>
      <c r="Q83" s="21">
        <v>0</v>
      </c>
      <c r="R83" s="21">
        <v>0</v>
      </c>
      <c r="S83" s="21">
        <v>31200000</v>
      </c>
      <c r="T83" s="21">
        <v>0</v>
      </c>
      <c r="U83" s="21">
        <f t="shared" si="0"/>
        <v>31200000</v>
      </c>
    </row>
    <row r="84" spans="1:21" x14ac:dyDescent="0.25">
      <c r="A84" s="7">
        <v>3823</v>
      </c>
      <c r="B84" s="8">
        <v>2019</v>
      </c>
      <c r="C84" s="8" t="s">
        <v>227</v>
      </c>
      <c r="D84" s="8" t="s">
        <v>228</v>
      </c>
      <c r="E84" s="19" t="s">
        <v>229</v>
      </c>
      <c r="F84" s="19">
        <v>16</v>
      </c>
      <c r="G84" s="8" t="s">
        <v>230</v>
      </c>
      <c r="H84" s="8" t="s">
        <v>919</v>
      </c>
      <c r="I84" s="8" t="s">
        <v>922</v>
      </c>
      <c r="J84" s="21">
        <v>41827763</v>
      </c>
      <c r="K84" s="21">
        <v>97598113</v>
      </c>
      <c r="L84" s="22">
        <v>139425876</v>
      </c>
      <c r="M84" s="21">
        <v>33462210</v>
      </c>
      <c r="N84" s="21">
        <v>39039245</v>
      </c>
      <c r="O84" s="23">
        <f>Conv!$M84+Conv!$N84</f>
        <v>72501455</v>
      </c>
      <c r="P84" s="6"/>
      <c r="Q84" s="21">
        <v>0</v>
      </c>
      <c r="R84" s="21">
        <v>55770350</v>
      </c>
      <c r="S84" s="21">
        <v>0</v>
      </c>
      <c r="T84" s="21">
        <v>16731105</v>
      </c>
      <c r="U84" s="21">
        <f t="shared" si="0"/>
        <v>72501455</v>
      </c>
    </row>
    <row r="85" spans="1:21" x14ac:dyDescent="0.25">
      <c r="A85" s="7">
        <v>3871</v>
      </c>
      <c r="B85" s="8">
        <v>2019</v>
      </c>
      <c r="C85" s="8" t="s">
        <v>231</v>
      </c>
      <c r="D85" s="8" t="s">
        <v>232</v>
      </c>
      <c r="E85" s="19" t="s">
        <v>233</v>
      </c>
      <c r="F85" s="19">
        <v>16</v>
      </c>
      <c r="G85" s="8" t="s">
        <v>234</v>
      </c>
      <c r="H85" s="8" t="s">
        <v>919</v>
      </c>
      <c r="I85" s="8" t="s">
        <v>922</v>
      </c>
      <c r="J85" s="21">
        <v>36888504</v>
      </c>
      <c r="K85" s="21">
        <v>86073135</v>
      </c>
      <c r="L85" s="22">
        <v>122961639</v>
      </c>
      <c r="M85" s="21">
        <v>14755402</v>
      </c>
      <c r="N85" s="21">
        <v>34429254</v>
      </c>
      <c r="O85" s="23">
        <f>Conv!$M85+Conv!$N85</f>
        <v>49184656</v>
      </c>
      <c r="P85" s="6"/>
      <c r="Q85" s="21">
        <v>0</v>
      </c>
      <c r="R85" s="21">
        <v>49184656</v>
      </c>
      <c r="S85" s="21">
        <v>0</v>
      </c>
      <c r="T85" s="21">
        <v>0</v>
      </c>
      <c r="U85" s="21">
        <f t="shared" si="0"/>
        <v>49184656</v>
      </c>
    </row>
    <row r="86" spans="1:21" x14ac:dyDescent="0.25">
      <c r="A86" s="7">
        <v>3886</v>
      </c>
      <c r="B86" s="8">
        <v>2020</v>
      </c>
      <c r="C86" s="8" t="s">
        <v>235</v>
      </c>
      <c r="D86" s="8" t="s">
        <v>236</v>
      </c>
      <c r="E86" s="19" t="s">
        <v>237</v>
      </c>
      <c r="F86" s="19">
        <v>16</v>
      </c>
      <c r="G86" s="8" t="s">
        <v>238</v>
      </c>
      <c r="H86" s="8" t="s">
        <v>919</v>
      </c>
      <c r="I86" s="8" t="s">
        <v>922</v>
      </c>
      <c r="J86" s="21">
        <v>26200000</v>
      </c>
      <c r="K86" s="21">
        <v>0</v>
      </c>
      <c r="L86" s="22">
        <v>26200000</v>
      </c>
      <c r="M86" s="21">
        <v>20960000</v>
      </c>
      <c r="N86" s="21">
        <v>0</v>
      </c>
      <c r="O86" s="23">
        <f>Conv!$M86+Conv!$N86</f>
        <v>20960000</v>
      </c>
      <c r="P86" s="6"/>
      <c r="Q86" s="21">
        <v>0</v>
      </c>
      <c r="R86" s="21">
        <v>0</v>
      </c>
      <c r="S86" s="21">
        <v>20960000</v>
      </c>
      <c r="T86" s="21">
        <v>0</v>
      </c>
      <c r="U86" s="21">
        <f t="shared" si="0"/>
        <v>20960000</v>
      </c>
    </row>
    <row r="87" spans="1:21" x14ac:dyDescent="0.25">
      <c r="A87" s="7">
        <v>3909</v>
      </c>
      <c r="B87" s="8">
        <v>2020</v>
      </c>
      <c r="C87" s="8" t="s">
        <v>239</v>
      </c>
      <c r="D87" s="8" t="s">
        <v>240</v>
      </c>
      <c r="E87" s="19" t="s">
        <v>241</v>
      </c>
      <c r="F87" s="19">
        <v>16</v>
      </c>
      <c r="G87" s="8" t="s">
        <v>242</v>
      </c>
      <c r="H87" s="8" t="s">
        <v>919</v>
      </c>
      <c r="I87" s="8" t="s">
        <v>922</v>
      </c>
      <c r="J87" s="21">
        <v>42693944</v>
      </c>
      <c r="K87" s="21">
        <v>0</v>
      </c>
      <c r="L87" s="22">
        <v>42693944</v>
      </c>
      <c r="M87" s="21">
        <v>34155155</v>
      </c>
      <c r="N87" s="21">
        <v>0</v>
      </c>
      <c r="O87" s="23">
        <f>Conv!$M87+Conv!$N87</f>
        <v>34155155</v>
      </c>
      <c r="P87" s="6"/>
      <c r="Q87" s="21">
        <v>0</v>
      </c>
      <c r="R87" s="21">
        <v>0</v>
      </c>
      <c r="S87" s="21">
        <v>34155155</v>
      </c>
      <c r="T87" s="21">
        <v>0</v>
      </c>
      <c r="U87" s="21">
        <f t="shared" ref="U87:U150" si="1">SUM(Q87:T87)</f>
        <v>34155155</v>
      </c>
    </row>
    <row r="88" spans="1:21" x14ac:dyDescent="0.25">
      <c r="A88" s="7">
        <v>3977</v>
      </c>
      <c r="B88" s="8">
        <v>2020</v>
      </c>
      <c r="C88" s="8" t="s">
        <v>243</v>
      </c>
      <c r="D88" s="8" t="s">
        <v>244</v>
      </c>
      <c r="E88" s="19" t="s">
        <v>245</v>
      </c>
      <c r="F88" s="19">
        <v>16</v>
      </c>
      <c r="G88" s="8" t="s">
        <v>246</v>
      </c>
      <c r="H88" s="8" t="s">
        <v>919</v>
      </c>
      <c r="I88" s="8" t="s">
        <v>922</v>
      </c>
      <c r="J88" s="21">
        <v>44208970</v>
      </c>
      <c r="K88" s="21">
        <v>0</v>
      </c>
      <c r="L88" s="22">
        <v>44208970</v>
      </c>
      <c r="M88" s="21">
        <v>35367176</v>
      </c>
      <c r="N88" s="21">
        <v>0</v>
      </c>
      <c r="O88" s="23">
        <f>Conv!$M88+Conv!$N88</f>
        <v>35367176</v>
      </c>
      <c r="P88" s="6"/>
      <c r="Q88" s="21">
        <v>0</v>
      </c>
      <c r="R88" s="21">
        <v>0</v>
      </c>
      <c r="S88" s="21">
        <v>35367176</v>
      </c>
      <c r="T88" s="21">
        <v>0</v>
      </c>
      <c r="U88" s="21">
        <f t="shared" si="1"/>
        <v>35367176</v>
      </c>
    </row>
    <row r="89" spans="1:21" x14ac:dyDescent="0.25">
      <c r="A89" s="7">
        <v>4025</v>
      </c>
      <c r="B89" s="8">
        <v>2020</v>
      </c>
      <c r="C89" s="8" t="s">
        <v>247</v>
      </c>
      <c r="D89" s="8" t="s">
        <v>248</v>
      </c>
      <c r="E89" s="19" t="s">
        <v>249</v>
      </c>
      <c r="F89" s="19">
        <v>16</v>
      </c>
      <c r="G89" s="8" t="s">
        <v>250</v>
      </c>
      <c r="H89" s="8" t="s">
        <v>919</v>
      </c>
      <c r="I89" s="8" t="s">
        <v>922</v>
      </c>
      <c r="J89" s="21">
        <v>30000000</v>
      </c>
      <c r="K89" s="21">
        <v>0</v>
      </c>
      <c r="L89" s="22">
        <v>30000000</v>
      </c>
      <c r="M89" s="21">
        <v>24000000</v>
      </c>
      <c r="N89" s="21">
        <v>0</v>
      </c>
      <c r="O89" s="23">
        <f>Conv!$M89+Conv!$N89</f>
        <v>24000000</v>
      </c>
      <c r="P89" s="6"/>
      <c r="Q89" s="21">
        <v>0</v>
      </c>
      <c r="R89" s="21">
        <v>0</v>
      </c>
      <c r="S89" s="21">
        <v>24000000</v>
      </c>
      <c r="T89" s="21">
        <v>0</v>
      </c>
      <c r="U89" s="21">
        <f t="shared" si="1"/>
        <v>24000000</v>
      </c>
    </row>
    <row r="90" spans="1:21" x14ac:dyDescent="0.25">
      <c r="A90" s="7">
        <v>4032</v>
      </c>
      <c r="B90" s="8">
        <v>2020</v>
      </c>
      <c r="C90" s="8" t="s">
        <v>251</v>
      </c>
      <c r="D90" s="8" t="s">
        <v>252</v>
      </c>
      <c r="E90" s="19" t="s">
        <v>253</v>
      </c>
      <c r="F90" s="19">
        <v>16</v>
      </c>
      <c r="G90" s="8" t="s">
        <v>254</v>
      </c>
      <c r="H90" s="8" t="s">
        <v>919</v>
      </c>
      <c r="I90" s="8" t="s">
        <v>922</v>
      </c>
      <c r="J90" s="21">
        <v>33206401</v>
      </c>
      <c r="K90" s="21">
        <v>0</v>
      </c>
      <c r="L90" s="22">
        <v>33206401</v>
      </c>
      <c r="M90" s="21">
        <v>26565121</v>
      </c>
      <c r="N90" s="21">
        <v>0</v>
      </c>
      <c r="O90" s="23">
        <f>Conv!$M90+Conv!$N90</f>
        <v>26565121</v>
      </c>
      <c r="P90" s="6"/>
      <c r="Q90" s="21">
        <v>0</v>
      </c>
      <c r="R90" s="21">
        <v>0</v>
      </c>
      <c r="S90" s="21">
        <v>26565121</v>
      </c>
      <c r="T90" s="21">
        <v>0</v>
      </c>
      <c r="U90" s="21">
        <f t="shared" si="1"/>
        <v>26565121</v>
      </c>
    </row>
    <row r="91" spans="1:21" x14ac:dyDescent="0.25">
      <c r="A91" s="7">
        <v>4049</v>
      </c>
      <c r="B91" s="8">
        <v>2018</v>
      </c>
      <c r="C91" s="8" t="s">
        <v>59</v>
      </c>
      <c r="D91" s="8" t="s">
        <v>255</v>
      </c>
      <c r="E91" s="19" t="s">
        <v>256</v>
      </c>
      <c r="F91" s="19">
        <v>16</v>
      </c>
      <c r="G91" s="8" t="s">
        <v>257</v>
      </c>
      <c r="H91" s="8" t="s">
        <v>919</v>
      </c>
      <c r="I91" s="8" t="s">
        <v>922</v>
      </c>
      <c r="J91" s="21">
        <v>65800000</v>
      </c>
      <c r="K91" s="21">
        <v>153665000</v>
      </c>
      <c r="L91" s="22">
        <v>219465000</v>
      </c>
      <c r="M91" s="21">
        <v>65800000</v>
      </c>
      <c r="N91" s="21">
        <v>61466000</v>
      </c>
      <c r="O91" s="23">
        <f>Conv!$M91+Conv!$N91</f>
        <v>127266000</v>
      </c>
      <c r="P91" s="6"/>
      <c r="Q91" s="21">
        <v>87786000</v>
      </c>
      <c r="R91" s="21">
        <v>39480000</v>
      </c>
      <c r="S91" s="21">
        <v>0</v>
      </c>
      <c r="T91" s="21">
        <v>0</v>
      </c>
      <c r="U91" s="21">
        <f t="shared" si="1"/>
        <v>127266000</v>
      </c>
    </row>
    <row r="92" spans="1:21" x14ac:dyDescent="0.25">
      <c r="A92" s="7">
        <v>4102</v>
      </c>
      <c r="B92" s="8">
        <v>2018</v>
      </c>
      <c r="C92" s="8" t="s">
        <v>258</v>
      </c>
      <c r="D92" s="8" t="s">
        <v>259</v>
      </c>
      <c r="E92" s="19" t="s">
        <v>260</v>
      </c>
      <c r="F92" s="19">
        <v>16</v>
      </c>
      <c r="G92" s="8" t="s">
        <v>261</v>
      </c>
      <c r="H92" s="8" t="s">
        <v>919</v>
      </c>
      <c r="I92" s="8" t="s">
        <v>922</v>
      </c>
      <c r="J92" s="21">
        <v>31000000</v>
      </c>
      <c r="K92" s="21">
        <v>132883715</v>
      </c>
      <c r="L92" s="22">
        <v>163883715</v>
      </c>
      <c r="M92" s="21">
        <v>31000000</v>
      </c>
      <c r="N92" s="21">
        <v>106306972</v>
      </c>
      <c r="O92" s="23">
        <f>Conv!$M92+Conv!$N92</f>
        <v>137306972</v>
      </c>
      <c r="P92" s="6"/>
      <c r="Q92" s="21">
        <v>65553486</v>
      </c>
      <c r="R92" s="21">
        <v>18600000</v>
      </c>
      <c r="S92" s="21">
        <v>53153486</v>
      </c>
      <c r="T92" s="21">
        <v>0</v>
      </c>
      <c r="U92" s="21">
        <f t="shared" si="1"/>
        <v>137306972</v>
      </c>
    </row>
    <row r="93" spans="1:21" x14ac:dyDescent="0.25">
      <c r="A93" s="7">
        <v>4124</v>
      </c>
      <c r="B93" s="8">
        <v>2020</v>
      </c>
      <c r="C93" s="8" t="s">
        <v>262</v>
      </c>
      <c r="D93" s="8" t="s">
        <v>263</v>
      </c>
      <c r="E93" s="19" t="s">
        <v>264</v>
      </c>
      <c r="F93" s="19">
        <v>16</v>
      </c>
      <c r="G93" s="8" t="s">
        <v>265</v>
      </c>
      <c r="H93" s="8" t="s">
        <v>919</v>
      </c>
      <c r="I93" s="8" t="s">
        <v>922</v>
      </c>
      <c r="J93" s="21">
        <v>29000000</v>
      </c>
      <c r="K93" s="21">
        <v>0</v>
      </c>
      <c r="L93" s="22">
        <v>29000000</v>
      </c>
      <c r="M93" s="21">
        <v>23200000</v>
      </c>
      <c r="N93" s="21">
        <v>0</v>
      </c>
      <c r="O93" s="23">
        <f>Conv!$M93+Conv!$N93</f>
        <v>23200000</v>
      </c>
      <c r="P93" s="6"/>
      <c r="Q93" s="21">
        <v>0</v>
      </c>
      <c r="R93" s="21">
        <v>0</v>
      </c>
      <c r="S93" s="21">
        <v>23200000</v>
      </c>
      <c r="T93" s="21">
        <v>0</v>
      </c>
      <c r="U93" s="21">
        <f t="shared" si="1"/>
        <v>23200000</v>
      </c>
    </row>
    <row r="94" spans="1:21" x14ac:dyDescent="0.25">
      <c r="A94" s="7">
        <v>4141</v>
      </c>
      <c r="B94" s="8">
        <v>2020</v>
      </c>
      <c r="C94" s="8" t="s">
        <v>266</v>
      </c>
      <c r="D94" s="8" t="s">
        <v>267</v>
      </c>
      <c r="E94" s="19" t="s">
        <v>268</v>
      </c>
      <c r="F94" s="19">
        <v>16</v>
      </c>
      <c r="G94" s="8" t="s">
        <v>269</v>
      </c>
      <c r="H94" s="8" t="s">
        <v>919</v>
      </c>
      <c r="I94" s="8" t="s">
        <v>922</v>
      </c>
      <c r="J94" s="21">
        <v>35000000</v>
      </c>
      <c r="K94" s="21">
        <v>0</v>
      </c>
      <c r="L94" s="22">
        <v>35000000</v>
      </c>
      <c r="M94" s="21">
        <v>28000000</v>
      </c>
      <c r="N94" s="21">
        <v>0</v>
      </c>
      <c r="O94" s="23">
        <f>Conv!$M94+Conv!$N94</f>
        <v>28000000</v>
      </c>
      <c r="P94" s="6"/>
      <c r="Q94" s="21">
        <v>0</v>
      </c>
      <c r="R94" s="21">
        <v>0</v>
      </c>
      <c r="S94" s="21">
        <v>28000000</v>
      </c>
      <c r="T94" s="21">
        <v>0</v>
      </c>
      <c r="U94" s="21">
        <f t="shared" si="1"/>
        <v>28000000</v>
      </c>
    </row>
    <row r="95" spans="1:21" x14ac:dyDescent="0.25">
      <c r="A95" s="7">
        <v>4166</v>
      </c>
      <c r="B95" s="8">
        <v>2019</v>
      </c>
      <c r="C95" s="8" t="s">
        <v>270</v>
      </c>
      <c r="D95" s="8" t="s">
        <v>271</v>
      </c>
      <c r="E95" s="19" t="s">
        <v>272</v>
      </c>
      <c r="F95" s="19">
        <v>8</v>
      </c>
      <c r="G95" s="8" t="s">
        <v>273</v>
      </c>
      <c r="H95" s="8" t="s">
        <v>919</v>
      </c>
      <c r="I95" s="8" t="s">
        <v>922</v>
      </c>
      <c r="J95" s="21">
        <v>48000000</v>
      </c>
      <c r="K95" s="21">
        <v>112000000</v>
      </c>
      <c r="L95" s="22">
        <v>160000000</v>
      </c>
      <c r="M95" s="21">
        <v>19200000</v>
      </c>
      <c r="N95" s="21">
        <v>44800000</v>
      </c>
      <c r="O95" s="23">
        <f>Conv!$M95+Conv!$N95</f>
        <v>64000000</v>
      </c>
      <c r="P95" s="6"/>
      <c r="Q95" s="21">
        <v>0</v>
      </c>
      <c r="R95" s="21">
        <v>64000000</v>
      </c>
      <c r="S95" s="21">
        <v>0</v>
      </c>
      <c r="T95" s="21">
        <v>0</v>
      </c>
      <c r="U95" s="21">
        <f t="shared" si="1"/>
        <v>64000000</v>
      </c>
    </row>
    <row r="96" spans="1:21" x14ac:dyDescent="0.25">
      <c r="A96" s="7">
        <v>4288</v>
      </c>
      <c r="B96" s="8">
        <v>2019</v>
      </c>
      <c r="C96" s="8" t="s">
        <v>274</v>
      </c>
      <c r="D96" s="8" t="s">
        <v>275</v>
      </c>
      <c r="E96" s="19" t="s">
        <v>276</v>
      </c>
      <c r="F96" s="19">
        <v>8</v>
      </c>
      <c r="G96" s="8" t="s">
        <v>277</v>
      </c>
      <c r="H96" s="8" t="s">
        <v>919</v>
      </c>
      <c r="I96" s="8" t="s">
        <v>922</v>
      </c>
      <c r="J96" s="21">
        <v>33500000</v>
      </c>
      <c r="K96" s="21">
        <v>101642000</v>
      </c>
      <c r="L96" s="22">
        <v>135142000</v>
      </c>
      <c r="M96" s="21">
        <v>26800000</v>
      </c>
      <c r="N96" s="21">
        <v>40656800</v>
      </c>
      <c r="O96" s="23">
        <f>Conv!$M96+Conv!$N96</f>
        <v>67456800</v>
      </c>
      <c r="P96" s="6"/>
      <c r="Q96" s="21">
        <v>0</v>
      </c>
      <c r="R96" s="21">
        <v>54056800</v>
      </c>
      <c r="S96" s="21">
        <v>0</v>
      </c>
      <c r="T96" s="21">
        <v>13400000</v>
      </c>
      <c r="U96" s="21">
        <f t="shared" si="1"/>
        <v>67456800</v>
      </c>
    </row>
    <row r="97" spans="1:21" x14ac:dyDescent="0.25">
      <c r="A97" s="7">
        <v>4331</v>
      </c>
      <c r="B97" s="8">
        <v>2020</v>
      </c>
      <c r="C97" s="8" t="s">
        <v>278</v>
      </c>
      <c r="D97" s="8" t="s">
        <v>279</v>
      </c>
      <c r="E97" s="19" t="s">
        <v>280</v>
      </c>
      <c r="F97" s="19">
        <v>8</v>
      </c>
      <c r="G97" s="8" t="s">
        <v>281</v>
      </c>
      <c r="H97" s="8" t="s">
        <v>919</v>
      </c>
      <c r="I97" s="8" t="s">
        <v>922</v>
      </c>
      <c r="J97" s="21">
        <v>32860345</v>
      </c>
      <c r="K97" s="21">
        <v>0</v>
      </c>
      <c r="L97" s="22">
        <v>32860345</v>
      </c>
      <c r="M97" s="21">
        <v>26288276</v>
      </c>
      <c r="N97" s="21">
        <v>0</v>
      </c>
      <c r="O97" s="23">
        <f>Conv!$M97+Conv!$N97</f>
        <v>26288276</v>
      </c>
      <c r="P97" s="6"/>
      <c r="Q97" s="21">
        <v>0</v>
      </c>
      <c r="R97" s="21">
        <v>0</v>
      </c>
      <c r="S97" s="21">
        <v>26288276</v>
      </c>
      <c r="T97" s="21">
        <v>0</v>
      </c>
      <c r="U97" s="21">
        <f t="shared" si="1"/>
        <v>26288276</v>
      </c>
    </row>
    <row r="98" spans="1:21" x14ac:dyDescent="0.25">
      <c r="A98" s="7">
        <v>4392</v>
      </c>
      <c r="B98" s="8">
        <v>2020</v>
      </c>
      <c r="C98" s="8" t="s">
        <v>282</v>
      </c>
      <c r="D98" s="8" t="s">
        <v>283</v>
      </c>
      <c r="E98" s="19" t="s">
        <v>284</v>
      </c>
      <c r="F98" s="19">
        <v>8</v>
      </c>
      <c r="G98" s="8" t="s">
        <v>285</v>
      </c>
      <c r="H98" s="8" t="s">
        <v>919</v>
      </c>
      <c r="I98" s="8" t="s">
        <v>922</v>
      </c>
      <c r="J98" s="21">
        <v>32312287</v>
      </c>
      <c r="K98" s="21">
        <v>0</v>
      </c>
      <c r="L98" s="22">
        <v>32312287</v>
      </c>
      <c r="M98" s="21">
        <v>25849830</v>
      </c>
      <c r="N98" s="21">
        <v>0</v>
      </c>
      <c r="O98" s="23">
        <f>Conv!$M98+Conv!$N98</f>
        <v>25849830</v>
      </c>
      <c r="P98" s="6"/>
      <c r="Q98" s="21">
        <v>0</v>
      </c>
      <c r="R98" s="21">
        <v>0</v>
      </c>
      <c r="S98" s="21">
        <v>25849830</v>
      </c>
      <c r="T98" s="21">
        <v>0</v>
      </c>
      <c r="U98" s="21">
        <f t="shared" si="1"/>
        <v>25849830</v>
      </c>
    </row>
    <row r="99" spans="1:21" x14ac:dyDescent="0.25">
      <c r="A99" s="7">
        <v>4483</v>
      </c>
      <c r="B99" s="8">
        <v>2019</v>
      </c>
      <c r="C99" s="8" t="s">
        <v>286</v>
      </c>
      <c r="D99" s="8" t="s">
        <v>287</v>
      </c>
      <c r="E99" s="19" t="s">
        <v>288</v>
      </c>
      <c r="F99" s="19">
        <v>8</v>
      </c>
      <c r="G99" s="8" t="s">
        <v>289</v>
      </c>
      <c r="H99" s="8" t="s">
        <v>919</v>
      </c>
      <c r="I99" s="8" t="s">
        <v>922</v>
      </c>
      <c r="J99" s="21">
        <v>50770650</v>
      </c>
      <c r="K99" s="21">
        <v>118464000</v>
      </c>
      <c r="L99" s="22">
        <v>169234650</v>
      </c>
      <c r="M99" s="21">
        <v>20308260</v>
      </c>
      <c r="N99" s="21">
        <v>47385600</v>
      </c>
      <c r="O99" s="23">
        <f>Conv!$M99+Conv!$N99</f>
        <v>67693860</v>
      </c>
      <c r="P99" s="6"/>
      <c r="Q99" s="21">
        <v>0</v>
      </c>
      <c r="R99" s="21">
        <v>67693860</v>
      </c>
      <c r="S99" s="21">
        <v>0</v>
      </c>
      <c r="T99" s="21">
        <v>0</v>
      </c>
      <c r="U99" s="21">
        <f t="shared" si="1"/>
        <v>67693860</v>
      </c>
    </row>
    <row r="100" spans="1:21" x14ac:dyDescent="0.25">
      <c r="A100" s="7">
        <v>4505</v>
      </c>
      <c r="B100" s="8">
        <v>2020</v>
      </c>
      <c r="C100" s="8" t="s">
        <v>290</v>
      </c>
      <c r="D100" s="8" t="s">
        <v>291</v>
      </c>
      <c r="E100" s="19" t="s">
        <v>292</v>
      </c>
      <c r="F100" s="19">
        <v>8</v>
      </c>
      <c r="G100" s="8" t="s">
        <v>293</v>
      </c>
      <c r="H100" s="8" t="s">
        <v>919</v>
      </c>
      <c r="I100" s="8" t="s">
        <v>922</v>
      </c>
      <c r="J100" s="21">
        <v>32088758</v>
      </c>
      <c r="K100" s="21">
        <v>0</v>
      </c>
      <c r="L100" s="22">
        <v>32088758</v>
      </c>
      <c r="M100" s="21">
        <v>25671006</v>
      </c>
      <c r="N100" s="21">
        <v>0</v>
      </c>
      <c r="O100" s="23">
        <f>Conv!$M100+Conv!$N100</f>
        <v>25671006</v>
      </c>
      <c r="P100" s="6"/>
      <c r="Q100" s="21">
        <v>0</v>
      </c>
      <c r="R100" s="21">
        <v>0</v>
      </c>
      <c r="S100" s="21">
        <v>0</v>
      </c>
      <c r="T100" s="21">
        <v>25671006</v>
      </c>
      <c r="U100" s="21">
        <f t="shared" si="1"/>
        <v>25671006</v>
      </c>
    </row>
    <row r="101" spans="1:21" x14ac:dyDescent="0.25">
      <c r="A101" s="7">
        <v>4534</v>
      </c>
      <c r="B101" s="8">
        <v>2020</v>
      </c>
      <c r="C101" s="8" t="s">
        <v>294</v>
      </c>
      <c r="D101" s="8" t="s">
        <v>295</v>
      </c>
      <c r="E101" s="19" t="s">
        <v>296</v>
      </c>
      <c r="F101" s="19">
        <v>8</v>
      </c>
      <c r="G101" s="8" t="s">
        <v>297</v>
      </c>
      <c r="H101" s="8" t="s">
        <v>919</v>
      </c>
      <c r="I101" s="8" t="s">
        <v>922</v>
      </c>
      <c r="J101" s="21">
        <v>49673000</v>
      </c>
      <c r="K101" s="21">
        <v>0</v>
      </c>
      <c r="L101" s="22">
        <v>49673000</v>
      </c>
      <c r="M101" s="21">
        <v>49673000</v>
      </c>
      <c r="N101" s="21">
        <v>0</v>
      </c>
      <c r="O101" s="23">
        <f>Conv!$M101+Conv!$N101</f>
        <v>49673000</v>
      </c>
      <c r="P101" s="6"/>
      <c r="Q101" s="21">
        <v>0</v>
      </c>
      <c r="R101" s="21">
        <v>0</v>
      </c>
      <c r="S101" s="21">
        <v>39738400</v>
      </c>
      <c r="T101" s="21">
        <v>9934600</v>
      </c>
      <c r="U101" s="21">
        <f t="shared" si="1"/>
        <v>49673000</v>
      </c>
    </row>
    <row r="102" spans="1:21" x14ac:dyDescent="0.25">
      <c r="A102" s="7">
        <v>4574</v>
      </c>
      <c r="B102" s="8">
        <v>2019</v>
      </c>
      <c r="C102" s="8" t="s">
        <v>298</v>
      </c>
      <c r="D102" s="8" t="s">
        <v>299</v>
      </c>
      <c r="E102" s="19" t="s">
        <v>300</v>
      </c>
      <c r="F102" s="19">
        <v>8</v>
      </c>
      <c r="G102" s="8" t="s">
        <v>301</v>
      </c>
      <c r="H102" s="8" t="s">
        <v>919</v>
      </c>
      <c r="I102" s="8" t="s">
        <v>922</v>
      </c>
      <c r="J102" s="21">
        <v>49029942</v>
      </c>
      <c r="K102" s="21">
        <v>114296465</v>
      </c>
      <c r="L102" s="22">
        <v>163326407</v>
      </c>
      <c r="M102" s="21">
        <v>19611977</v>
      </c>
      <c r="N102" s="21">
        <v>0</v>
      </c>
      <c r="O102" s="23">
        <f>Conv!$M102+Conv!$N102</f>
        <v>19611977</v>
      </c>
      <c r="P102" s="6"/>
      <c r="Q102" s="21">
        <v>0</v>
      </c>
      <c r="R102" s="21">
        <v>19611977</v>
      </c>
      <c r="S102" s="21">
        <v>0</v>
      </c>
      <c r="T102" s="21">
        <v>0</v>
      </c>
      <c r="U102" s="21">
        <f t="shared" si="1"/>
        <v>19611977</v>
      </c>
    </row>
    <row r="103" spans="1:21" x14ac:dyDescent="0.25">
      <c r="A103" s="7">
        <v>4672</v>
      </c>
      <c r="B103" s="8">
        <v>2020</v>
      </c>
      <c r="C103" s="8" t="s">
        <v>302</v>
      </c>
      <c r="D103" s="8" t="s">
        <v>303</v>
      </c>
      <c r="E103" s="19" t="s">
        <v>304</v>
      </c>
      <c r="F103" s="19">
        <v>8</v>
      </c>
      <c r="G103" s="8" t="s">
        <v>297</v>
      </c>
      <c r="H103" s="8" t="s">
        <v>919</v>
      </c>
      <c r="I103" s="8" t="s">
        <v>922</v>
      </c>
      <c r="J103" s="21">
        <v>49673000</v>
      </c>
      <c r="K103" s="21">
        <v>0</v>
      </c>
      <c r="L103" s="22">
        <v>49673000</v>
      </c>
      <c r="M103" s="21">
        <v>39738400</v>
      </c>
      <c r="N103" s="21">
        <v>0</v>
      </c>
      <c r="O103" s="23">
        <f>Conv!$M103+Conv!$N103</f>
        <v>39738400</v>
      </c>
      <c r="P103" s="6"/>
      <c r="Q103" s="21">
        <v>0</v>
      </c>
      <c r="R103" s="21">
        <v>0</v>
      </c>
      <c r="S103" s="21">
        <v>39738400</v>
      </c>
      <c r="T103" s="21">
        <v>0</v>
      </c>
      <c r="U103" s="21">
        <f t="shared" si="1"/>
        <v>39738400</v>
      </c>
    </row>
    <row r="104" spans="1:21" x14ac:dyDescent="0.25">
      <c r="A104" s="7">
        <v>4700</v>
      </c>
      <c r="B104" s="8">
        <v>2019</v>
      </c>
      <c r="C104" s="8" t="s">
        <v>305</v>
      </c>
      <c r="D104" s="8" t="s">
        <v>303</v>
      </c>
      <c r="E104" s="19" t="s">
        <v>304</v>
      </c>
      <c r="F104" s="19">
        <v>8</v>
      </c>
      <c r="G104" s="8" t="s">
        <v>306</v>
      </c>
      <c r="H104" s="8" t="s">
        <v>919</v>
      </c>
      <c r="I104" s="8" t="s">
        <v>922</v>
      </c>
      <c r="J104" s="21">
        <v>45100000</v>
      </c>
      <c r="K104" s="21">
        <v>104986421</v>
      </c>
      <c r="L104" s="22">
        <v>150086421</v>
      </c>
      <c r="M104" s="21">
        <v>18040000</v>
      </c>
      <c r="N104" s="21">
        <v>41994568</v>
      </c>
      <c r="O104" s="23">
        <f>Conv!$M104+Conv!$N104</f>
        <v>60034568</v>
      </c>
      <c r="P104" s="6"/>
      <c r="Q104" s="21">
        <v>0</v>
      </c>
      <c r="R104" s="21">
        <v>60034568</v>
      </c>
      <c r="S104" s="21">
        <v>0</v>
      </c>
      <c r="T104" s="21">
        <v>0</v>
      </c>
      <c r="U104" s="21">
        <f t="shared" si="1"/>
        <v>60034568</v>
      </c>
    </row>
    <row r="105" spans="1:21" x14ac:dyDescent="0.25">
      <c r="A105" s="7">
        <v>4702</v>
      </c>
      <c r="B105" s="8">
        <v>2019</v>
      </c>
      <c r="C105" s="8" t="s">
        <v>307</v>
      </c>
      <c r="D105" s="8" t="s">
        <v>308</v>
      </c>
      <c r="E105" s="19" t="s">
        <v>309</v>
      </c>
      <c r="F105" s="19">
        <v>8</v>
      </c>
      <c r="G105" s="8" t="s">
        <v>310</v>
      </c>
      <c r="H105" s="8" t="s">
        <v>919</v>
      </c>
      <c r="I105" s="8" t="s">
        <v>922</v>
      </c>
      <c r="J105" s="21">
        <v>50750000</v>
      </c>
      <c r="K105" s="21">
        <v>118000000</v>
      </c>
      <c r="L105" s="22">
        <v>168750000</v>
      </c>
      <c r="M105" s="21">
        <v>20300000</v>
      </c>
      <c r="N105" s="21">
        <v>47200000</v>
      </c>
      <c r="O105" s="23">
        <f>Conv!$M105+Conv!$N105</f>
        <v>67500000</v>
      </c>
      <c r="P105" s="6"/>
      <c r="Q105" s="21">
        <v>0</v>
      </c>
      <c r="R105" s="21">
        <v>67500000</v>
      </c>
      <c r="S105" s="21">
        <v>0</v>
      </c>
      <c r="T105" s="21">
        <v>0</v>
      </c>
      <c r="U105" s="21">
        <f t="shared" si="1"/>
        <v>67500000</v>
      </c>
    </row>
    <row r="106" spans="1:21" x14ac:dyDescent="0.25">
      <c r="A106" s="7">
        <v>4733</v>
      </c>
      <c r="B106" s="8">
        <v>2020</v>
      </c>
      <c r="C106" s="8" t="s">
        <v>311</v>
      </c>
      <c r="D106" s="8" t="s">
        <v>308</v>
      </c>
      <c r="E106" s="19" t="s">
        <v>309</v>
      </c>
      <c r="F106" s="19">
        <v>8</v>
      </c>
      <c r="G106" s="8" t="s">
        <v>310</v>
      </c>
      <c r="H106" s="8" t="s">
        <v>919</v>
      </c>
      <c r="I106" s="8" t="s">
        <v>922</v>
      </c>
      <c r="J106" s="21">
        <v>29500000</v>
      </c>
      <c r="K106" s="21">
        <v>0</v>
      </c>
      <c r="L106" s="22">
        <v>29500000</v>
      </c>
      <c r="M106" s="21">
        <v>23600000</v>
      </c>
      <c r="N106" s="21">
        <v>0</v>
      </c>
      <c r="O106" s="23">
        <f>Conv!$M106+Conv!$N106</f>
        <v>23600000</v>
      </c>
      <c r="P106" s="6"/>
      <c r="Q106" s="21">
        <v>0</v>
      </c>
      <c r="R106" s="21">
        <v>0</v>
      </c>
      <c r="S106" s="21">
        <v>23600000</v>
      </c>
      <c r="T106" s="21">
        <v>0</v>
      </c>
      <c r="U106" s="21">
        <f t="shared" si="1"/>
        <v>23600000</v>
      </c>
    </row>
    <row r="107" spans="1:21" x14ac:dyDescent="0.25">
      <c r="A107" s="7">
        <v>4824</v>
      </c>
      <c r="B107" s="8">
        <v>2018</v>
      </c>
      <c r="C107" s="8" t="s">
        <v>312</v>
      </c>
      <c r="D107" s="8" t="s">
        <v>295</v>
      </c>
      <c r="E107" s="19" t="s">
        <v>296</v>
      </c>
      <c r="F107" s="19">
        <v>8</v>
      </c>
      <c r="G107" s="8" t="s">
        <v>313</v>
      </c>
      <c r="H107" s="8" t="s">
        <v>919</v>
      </c>
      <c r="I107" s="8" t="s">
        <v>922</v>
      </c>
      <c r="J107" s="21">
        <v>58964407</v>
      </c>
      <c r="K107" s="21">
        <v>137583615</v>
      </c>
      <c r="L107" s="22">
        <v>196548022</v>
      </c>
      <c r="M107" s="21">
        <v>58964407</v>
      </c>
      <c r="N107" s="21">
        <v>137583615</v>
      </c>
      <c r="O107" s="23">
        <f>Conv!$M107+Conv!$N107</f>
        <v>196548022</v>
      </c>
      <c r="P107" s="6"/>
      <c r="Q107" s="21">
        <v>157238418</v>
      </c>
      <c r="R107" s="21">
        <v>0</v>
      </c>
      <c r="S107" s="21">
        <v>39309604</v>
      </c>
      <c r="T107" s="21">
        <v>0</v>
      </c>
      <c r="U107" s="21">
        <f t="shared" si="1"/>
        <v>196548022</v>
      </c>
    </row>
    <row r="108" spans="1:21" x14ac:dyDescent="0.25">
      <c r="A108" s="7">
        <v>4975</v>
      </c>
      <c r="B108" s="8">
        <v>2019</v>
      </c>
      <c r="C108" s="8" t="s">
        <v>314</v>
      </c>
      <c r="D108" s="8" t="s">
        <v>295</v>
      </c>
      <c r="E108" s="19" t="s">
        <v>296</v>
      </c>
      <c r="F108" s="19">
        <v>8</v>
      </c>
      <c r="G108" s="8" t="s">
        <v>315</v>
      </c>
      <c r="H108" s="8" t="s">
        <v>919</v>
      </c>
      <c r="I108" s="8" t="s">
        <v>922</v>
      </c>
      <c r="J108" s="21">
        <v>32732563</v>
      </c>
      <c r="K108" s="21">
        <v>76375980</v>
      </c>
      <c r="L108" s="22">
        <v>109108543</v>
      </c>
      <c r="M108" s="21">
        <v>32732563</v>
      </c>
      <c r="N108" s="21">
        <v>76375980</v>
      </c>
      <c r="O108" s="23">
        <f>Conv!$M108+Conv!$N108</f>
        <v>109108543</v>
      </c>
      <c r="P108" s="6"/>
      <c r="Q108" s="21">
        <v>0</v>
      </c>
      <c r="R108" s="21">
        <v>43643417</v>
      </c>
      <c r="S108" s="21">
        <v>43643417</v>
      </c>
      <c r="T108" s="21">
        <v>21821709</v>
      </c>
      <c r="U108" s="21">
        <f t="shared" si="1"/>
        <v>109108543</v>
      </c>
    </row>
    <row r="109" spans="1:21" x14ac:dyDescent="0.25">
      <c r="A109" s="7">
        <v>5048</v>
      </c>
      <c r="B109" s="8">
        <v>2019</v>
      </c>
      <c r="C109" s="8" t="s">
        <v>316</v>
      </c>
      <c r="D109" s="8" t="s">
        <v>317</v>
      </c>
      <c r="E109" s="19" t="s">
        <v>318</v>
      </c>
      <c r="F109" s="19">
        <v>8</v>
      </c>
      <c r="G109" s="8" t="s">
        <v>319</v>
      </c>
      <c r="H109" s="8" t="s">
        <v>919</v>
      </c>
      <c r="I109" s="8" t="s">
        <v>922</v>
      </c>
      <c r="J109" s="21">
        <v>48855871</v>
      </c>
      <c r="K109" s="21">
        <v>89464422</v>
      </c>
      <c r="L109" s="22">
        <v>138320293</v>
      </c>
      <c r="M109" s="21">
        <v>39084696</v>
      </c>
      <c r="N109" s="21">
        <v>89464422</v>
      </c>
      <c r="O109" s="23">
        <f>Conv!$M109+Conv!$N109</f>
        <v>128549118</v>
      </c>
      <c r="P109" s="6"/>
      <c r="Q109" s="21">
        <v>0</v>
      </c>
      <c r="R109" s="21">
        <v>55328117</v>
      </c>
      <c r="S109" s="21">
        <v>19542348</v>
      </c>
      <c r="T109" s="21">
        <v>53678653</v>
      </c>
      <c r="U109" s="21">
        <f t="shared" si="1"/>
        <v>128549118</v>
      </c>
    </row>
    <row r="110" spans="1:21" x14ac:dyDescent="0.25">
      <c r="A110" s="7">
        <v>5084</v>
      </c>
      <c r="B110" s="8">
        <v>2019</v>
      </c>
      <c r="C110" s="8" t="s">
        <v>320</v>
      </c>
      <c r="D110" s="8" t="s">
        <v>321</v>
      </c>
      <c r="E110" s="19" t="s">
        <v>322</v>
      </c>
      <c r="F110" s="19">
        <v>8</v>
      </c>
      <c r="G110" s="8" t="s">
        <v>323</v>
      </c>
      <c r="H110" s="8" t="s">
        <v>919</v>
      </c>
      <c r="I110" s="8" t="s">
        <v>922</v>
      </c>
      <c r="J110" s="21">
        <v>49000000</v>
      </c>
      <c r="K110" s="21">
        <v>117000000</v>
      </c>
      <c r="L110" s="22">
        <v>166000000</v>
      </c>
      <c r="M110" s="21">
        <v>19600000</v>
      </c>
      <c r="N110" s="21">
        <v>46800000</v>
      </c>
      <c r="O110" s="23">
        <f>Conv!$M110+Conv!$N110</f>
        <v>66400000</v>
      </c>
      <c r="P110" s="6"/>
      <c r="Q110" s="21">
        <v>0</v>
      </c>
      <c r="R110" s="21">
        <v>66400000</v>
      </c>
      <c r="S110" s="21">
        <v>0</v>
      </c>
      <c r="T110" s="21">
        <v>0</v>
      </c>
      <c r="U110" s="21">
        <f t="shared" si="1"/>
        <v>66400000</v>
      </c>
    </row>
    <row r="111" spans="1:21" x14ac:dyDescent="0.25">
      <c r="A111" s="7">
        <v>5105</v>
      </c>
      <c r="B111" s="8">
        <v>2020</v>
      </c>
      <c r="C111" s="8" t="s">
        <v>324</v>
      </c>
      <c r="D111" s="8" t="s">
        <v>325</v>
      </c>
      <c r="E111" s="19" t="s">
        <v>326</v>
      </c>
      <c r="F111" s="19">
        <v>8</v>
      </c>
      <c r="G111" s="8" t="s">
        <v>327</v>
      </c>
      <c r="H111" s="8" t="s">
        <v>919</v>
      </c>
      <c r="I111" s="8" t="s">
        <v>922</v>
      </c>
      <c r="J111" s="21">
        <v>40582841</v>
      </c>
      <c r="K111" s="21">
        <v>0</v>
      </c>
      <c r="L111" s="22">
        <v>40582841</v>
      </c>
      <c r="M111" s="21">
        <v>40582841</v>
      </c>
      <c r="N111" s="21">
        <v>0</v>
      </c>
      <c r="O111" s="23">
        <f>Conv!$M111+Conv!$N111</f>
        <v>40582841</v>
      </c>
      <c r="P111" s="6"/>
      <c r="Q111" s="21">
        <v>0</v>
      </c>
      <c r="R111" s="21">
        <v>0</v>
      </c>
      <c r="S111" s="21">
        <v>40582841</v>
      </c>
      <c r="T111" s="21">
        <v>0</v>
      </c>
      <c r="U111" s="21">
        <f t="shared" si="1"/>
        <v>40582841</v>
      </c>
    </row>
    <row r="112" spans="1:21" x14ac:dyDescent="0.25">
      <c r="A112" s="7">
        <v>5219</v>
      </c>
      <c r="B112" s="8">
        <v>2019</v>
      </c>
      <c r="C112" s="8" t="s">
        <v>270</v>
      </c>
      <c r="D112" s="8" t="s">
        <v>328</v>
      </c>
      <c r="E112" s="19" t="s">
        <v>329</v>
      </c>
      <c r="F112" s="19">
        <v>9</v>
      </c>
      <c r="G112" s="8" t="s">
        <v>330</v>
      </c>
      <c r="H112" s="8" t="s">
        <v>919</v>
      </c>
      <c r="I112" s="8" t="s">
        <v>922</v>
      </c>
      <c r="J112" s="21">
        <v>49500000</v>
      </c>
      <c r="K112" s="21">
        <v>116500000</v>
      </c>
      <c r="L112" s="22">
        <v>166000000</v>
      </c>
      <c r="M112" s="21">
        <v>39600000</v>
      </c>
      <c r="N112" s="21">
        <v>46600000</v>
      </c>
      <c r="O112" s="23">
        <f>Conv!$M112+Conv!$N112</f>
        <v>86200000</v>
      </c>
      <c r="P112" s="6"/>
      <c r="Q112" s="21">
        <v>0</v>
      </c>
      <c r="R112" s="21">
        <v>66400000</v>
      </c>
      <c r="S112" s="21">
        <v>0</v>
      </c>
      <c r="T112" s="21">
        <v>19800000</v>
      </c>
      <c r="U112" s="21">
        <f t="shared" si="1"/>
        <v>86200000</v>
      </c>
    </row>
    <row r="113" spans="1:21" x14ac:dyDescent="0.25">
      <c r="A113" s="7">
        <v>5323</v>
      </c>
      <c r="B113" s="8">
        <v>2020</v>
      </c>
      <c r="C113" s="8" t="s">
        <v>331</v>
      </c>
      <c r="D113" s="8" t="s">
        <v>332</v>
      </c>
      <c r="E113" s="19" t="s">
        <v>333</v>
      </c>
      <c r="F113" s="19">
        <v>9</v>
      </c>
      <c r="G113" s="8" t="s">
        <v>334</v>
      </c>
      <c r="H113" s="8" t="s">
        <v>919</v>
      </c>
      <c r="I113" s="8" t="s">
        <v>922</v>
      </c>
      <c r="J113" s="21">
        <v>37453442</v>
      </c>
      <c r="K113" s="21">
        <v>0</v>
      </c>
      <c r="L113" s="22">
        <v>37453442</v>
      </c>
      <c r="M113" s="21">
        <v>29962754</v>
      </c>
      <c r="N113" s="21">
        <v>0</v>
      </c>
      <c r="O113" s="23">
        <f>Conv!$M113+Conv!$N113</f>
        <v>29962754</v>
      </c>
      <c r="P113" s="6"/>
      <c r="Q113" s="21">
        <v>0</v>
      </c>
      <c r="R113" s="21">
        <v>0</v>
      </c>
      <c r="S113" s="21">
        <v>29962754</v>
      </c>
      <c r="T113" s="21">
        <v>0</v>
      </c>
      <c r="U113" s="21">
        <f t="shared" si="1"/>
        <v>29962754</v>
      </c>
    </row>
    <row r="114" spans="1:21" x14ac:dyDescent="0.25">
      <c r="A114" s="7">
        <v>5393</v>
      </c>
      <c r="B114" s="8">
        <v>2018</v>
      </c>
      <c r="C114" s="8" t="s">
        <v>335</v>
      </c>
      <c r="D114" s="8" t="s">
        <v>336</v>
      </c>
      <c r="E114" s="19" t="s">
        <v>337</v>
      </c>
      <c r="F114" s="19">
        <v>9</v>
      </c>
      <c r="G114" s="8" t="s">
        <v>338</v>
      </c>
      <c r="H114" s="8" t="s">
        <v>919</v>
      </c>
      <c r="I114" s="8" t="s">
        <v>922</v>
      </c>
      <c r="J114" s="21">
        <v>69135119</v>
      </c>
      <c r="K114" s="21">
        <v>161315278</v>
      </c>
      <c r="L114" s="22">
        <v>230450397</v>
      </c>
      <c r="M114" s="21">
        <v>69135120</v>
      </c>
      <c r="N114" s="21">
        <v>161315278</v>
      </c>
      <c r="O114" s="23">
        <f>Conv!$M114+Conv!$N114</f>
        <v>230450398</v>
      </c>
      <c r="P114" s="6"/>
      <c r="Q114" s="21">
        <v>92180159</v>
      </c>
      <c r="R114" s="21">
        <v>92180159</v>
      </c>
      <c r="S114" s="21">
        <v>46090080</v>
      </c>
      <c r="T114" s="21">
        <v>0</v>
      </c>
      <c r="U114" s="21">
        <f t="shared" si="1"/>
        <v>230450398</v>
      </c>
    </row>
    <row r="115" spans="1:21" x14ac:dyDescent="0.25">
      <c r="A115" s="7">
        <v>5465</v>
      </c>
      <c r="B115" s="8">
        <v>2019</v>
      </c>
      <c r="C115" s="8" t="s">
        <v>339</v>
      </c>
      <c r="D115" s="8" t="s">
        <v>340</v>
      </c>
      <c r="E115" s="19" t="s">
        <v>341</v>
      </c>
      <c r="F115" s="19">
        <v>9</v>
      </c>
      <c r="G115" s="8" t="s">
        <v>342</v>
      </c>
      <c r="H115" s="8" t="s">
        <v>919</v>
      </c>
      <c r="I115" s="8" t="s">
        <v>922</v>
      </c>
      <c r="J115" s="21">
        <v>49000000</v>
      </c>
      <c r="K115" s="21">
        <v>100000000</v>
      </c>
      <c r="L115" s="22">
        <v>149000000</v>
      </c>
      <c r="M115" s="21">
        <v>49000000</v>
      </c>
      <c r="N115" s="21">
        <v>40000000</v>
      </c>
      <c r="O115" s="23">
        <f>Conv!$M115+Conv!$N115</f>
        <v>89000000</v>
      </c>
      <c r="P115" s="6"/>
      <c r="Q115" s="21">
        <v>0</v>
      </c>
      <c r="R115" s="21">
        <v>59600000</v>
      </c>
      <c r="S115" s="21">
        <v>29400000</v>
      </c>
      <c r="T115" s="21">
        <v>0</v>
      </c>
      <c r="U115" s="21">
        <f t="shared" si="1"/>
        <v>89000000</v>
      </c>
    </row>
    <row r="116" spans="1:21" x14ac:dyDescent="0.25">
      <c r="A116" s="7">
        <v>5567</v>
      </c>
      <c r="B116" s="8">
        <v>2019</v>
      </c>
      <c r="C116" s="8" t="s">
        <v>343</v>
      </c>
      <c r="D116" s="8" t="s">
        <v>344</v>
      </c>
      <c r="E116" s="19" t="s">
        <v>345</v>
      </c>
      <c r="F116" s="19">
        <v>9</v>
      </c>
      <c r="G116" s="8" t="s">
        <v>346</v>
      </c>
      <c r="H116" s="8" t="s">
        <v>919</v>
      </c>
      <c r="I116" s="8" t="s">
        <v>922</v>
      </c>
      <c r="J116" s="21">
        <v>34429753</v>
      </c>
      <c r="K116" s="21">
        <v>80336092</v>
      </c>
      <c r="L116" s="22">
        <v>114765845</v>
      </c>
      <c r="M116" s="21">
        <v>13771901</v>
      </c>
      <c r="N116" s="21">
        <v>32134437</v>
      </c>
      <c r="O116" s="23">
        <f>Conv!$M116+Conv!$N116</f>
        <v>45906338</v>
      </c>
      <c r="P116" s="6"/>
      <c r="Q116" s="21">
        <v>0</v>
      </c>
      <c r="R116" s="21">
        <v>45906338</v>
      </c>
      <c r="S116" s="21">
        <v>0</v>
      </c>
      <c r="T116" s="21">
        <v>0</v>
      </c>
      <c r="U116" s="21">
        <f t="shared" si="1"/>
        <v>45906338</v>
      </c>
    </row>
    <row r="117" spans="1:21" x14ac:dyDescent="0.25">
      <c r="A117" s="7">
        <v>5655</v>
      </c>
      <c r="B117" s="8">
        <v>2019</v>
      </c>
      <c r="C117" s="8" t="s">
        <v>347</v>
      </c>
      <c r="D117" s="8" t="s">
        <v>348</v>
      </c>
      <c r="E117" s="19" t="s">
        <v>349</v>
      </c>
      <c r="F117" s="19">
        <v>9</v>
      </c>
      <c r="G117" s="8" t="s">
        <v>346</v>
      </c>
      <c r="H117" s="8" t="s">
        <v>919</v>
      </c>
      <c r="I117" s="8" t="s">
        <v>922</v>
      </c>
      <c r="J117" s="21">
        <v>47000000</v>
      </c>
      <c r="K117" s="21">
        <v>110383537</v>
      </c>
      <c r="L117" s="22">
        <v>157383537</v>
      </c>
      <c r="M117" s="21">
        <v>18800000</v>
      </c>
      <c r="N117" s="21">
        <v>88306830</v>
      </c>
      <c r="O117" s="23">
        <f>Conv!$M117+Conv!$N117</f>
        <v>107106830</v>
      </c>
      <c r="P117" s="6"/>
      <c r="Q117" s="21">
        <v>0</v>
      </c>
      <c r="R117" s="21">
        <v>62953415</v>
      </c>
      <c r="S117" s="21">
        <v>44153415</v>
      </c>
      <c r="T117" s="21">
        <v>0</v>
      </c>
      <c r="U117" s="21">
        <f t="shared" si="1"/>
        <v>107106830</v>
      </c>
    </row>
    <row r="118" spans="1:21" x14ac:dyDescent="0.25">
      <c r="A118" s="7">
        <v>5663</v>
      </c>
      <c r="B118" s="8">
        <v>2019</v>
      </c>
      <c r="C118" s="8" t="s">
        <v>350</v>
      </c>
      <c r="D118" s="8" t="s">
        <v>351</v>
      </c>
      <c r="E118" s="19" t="s">
        <v>352</v>
      </c>
      <c r="F118" s="19">
        <v>9</v>
      </c>
      <c r="G118" s="8" t="s">
        <v>353</v>
      </c>
      <c r="H118" s="8" t="s">
        <v>919</v>
      </c>
      <c r="I118" s="8" t="s">
        <v>922</v>
      </c>
      <c r="J118" s="21">
        <v>50770650</v>
      </c>
      <c r="K118" s="21">
        <v>108597731</v>
      </c>
      <c r="L118" s="22">
        <v>159368381</v>
      </c>
      <c r="M118" s="21">
        <v>20308260</v>
      </c>
      <c r="N118" s="21">
        <v>43439092</v>
      </c>
      <c r="O118" s="23">
        <f>Conv!$M118+Conv!$N118</f>
        <v>63747352</v>
      </c>
      <c r="P118" s="6"/>
      <c r="Q118" s="21">
        <v>0</v>
      </c>
      <c r="R118" s="21">
        <v>63747352</v>
      </c>
      <c r="S118" s="21">
        <v>0</v>
      </c>
      <c r="T118" s="21">
        <v>0</v>
      </c>
      <c r="U118" s="21">
        <f t="shared" si="1"/>
        <v>63747352</v>
      </c>
    </row>
    <row r="119" spans="1:21" x14ac:dyDescent="0.25">
      <c r="A119" s="7">
        <v>5703</v>
      </c>
      <c r="B119" s="8">
        <v>2020</v>
      </c>
      <c r="C119" s="8" t="s">
        <v>354</v>
      </c>
      <c r="D119" s="8" t="s">
        <v>355</v>
      </c>
      <c r="E119" s="19" t="s">
        <v>356</v>
      </c>
      <c r="F119" s="19">
        <v>9</v>
      </c>
      <c r="G119" s="8" t="s">
        <v>346</v>
      </c>
      <c r="H119" s="8" t="s">
        <v>919</v>
      </c>
      <c r="I119" s="8" t="s">
        <v>922</v>
      </c>
      <c r="J119" s="21">
        <v>34738536</v>
      </c>
      <c r="K119" s="21">
        <v>0</v>
      </c>
      <c r="L119" s="22">
        <v>34738536</v>
      </c>
      <c r="M119" s="21">
        <v>34738536</v>
      </c>
      <c r="N119" s="21">
        <v>0</v>
      </c>
      <c r="O119" s="23">
        <f>Conv!$M119+Conv!$N119</f>
        <v>34738536</v>
      </c>
      <c r="P119" s="6"/>
      <c r="Q119" s="21">
        <v>0</v>
      </c>
      <c r="R119" s="21">
        <v>0</v>
      </c>
      <c r="S119" s="21">
        <v>27790829</v>
      </c>
      <c r="T119" s="21">
        <v>6947707</v>
      </c>
      <c r="U119" s="21">
        <f t="shared" si="1"/>
        <v>34738536</v>
      </c>
    </row>
    <row r="120" spans="1:21" x14ac:dyDescent="0.25">
      <c r="A120" s="7">
        <v>5921</v>
      </c>
      <c r="B120" s="8">
        <v>2020</v>
      </c>
      <c r="C120" s="8" t="s">
        <v>357</v>
      </c>
      <c r="D120" s="8" t="s">
        <v>351</v>
      </c>
      <c r="E120" s="19" t="s">
        <v>352</v>
      </c>
      <c r="F120" s="19">
        <v>9</v>
      </c>
      <c r="G120" s="8" t="s">
        <v>358</v>
      </c>
      <c r="H120" s="8" t="s">
        <v>919</v>
      </c>
      <c r="I120" s="8" t="s">
        <v>922</v>
      </c>
      <c r="J120" s="21">
        <v>33600000</v>
      </c>
      <c r="K120" s="21">
        <v>0</v>
      </c>
      <c r="L120" s="22">
        <v>33600000</v>
      </c>
      <c r="M120" s="21">
        <v>26880000</v>
      </c>
      <c r="N120" s="21">
        <v>0</v>
      </c>
      <c r="O120" s="23">
        <f>Conv!$M120+Conv!$N120</f>
        <v>26880000</v>
      </c>
      <c r="P120" s="6"/>
      <c r="Q120" s="21">
        <v>0</v>
      </c>
      <c r="R120" s="21">
        <v>0</v>
      </c>
      <c r="S120" s="21">
        <v>26880000</v>
      </c>
      <c r="T120" s="21">
        <v>0</v>
      </c>
      <c r="U120" s="21">
        <f t="shared" si="1"/>
        <v>26880000</v>
      </c>
    </row>
    <row r="121" spans="1:21" x14ac:dyDescent="0.25">
      <c r="A121" s="7">
        <v>6051</v>
      </c>
      <c r="B121" s="8">
        <v>2018</v>
      </c>
      <c r="C121" s="8" t="s">
        <v>359</v>
      </c>
      <c r="D121" s="8" t="s">
        <v>360</v>
      </c>
      <c r="E121" s="19" t="s">
        <v>361</v>
      </c>
      <c r="F121" s="19">
        <v>9</v>
      </c>
      <c r="G121" s="8" t="s">
        <v>362</v>
      </c>
      <c r="H121" s="8" t="s">
        <v>919</v>
      </c>
      <c r="I121" s="8" t="s">
        <v>922</v>
      </c>
      <c r="J121" s="21">
        <v>53500000</v>
      </c>
      <c r="K121" s="21">
        <v>124600000</v>
      </c>
      <c r="L121" s="22">
        <v>178100000</v>
      </c>
      <c r="M121" s="21">
        <v>53500000</v>
      </c>
      <c r="N121" s="21">
        <v>124600000</v>
      </c>
      <c r="O121" s="23">
        <f>Conv!$M121+Conv!$N121</f>
        <v>178100000</v>
      </c>
      <c r="P121" s="6"/>
      <c r="Q121" s="21">
        <v>71240000</v>
      </c>
      <c r="R121" s="21">
        <v>81940000</v>
      </c>
      <c r="S121" s="21">
        <v>24920000</v>
      </c>
      <c r="T121" s="21">
        <v>0</v>
      </c>
      <c r="U121" s="21">
        <f t="shared" si="1"/>
        <v>178100000</v>
      </c>
    </row>
    <row r="122" spans="1:21" x14ac:dyDescent="0.25">
      <c r="A122" s="7">
        <v>6087</v>
      </c>
      <c r="B122" s="8">
        <v>2019</v>
      </c>
      <c r="C122" s="8" t="s">
        <v>363</v>
      </c>
      <c r="D122" s="8" t="s">
        <v>364</v>
      </c>
      <c r="E122" s="19" t="s">
        <v>365</v>
      </c>
      <c r="F122" s="19">
        <v>9</v>
      </c>
      <c r="G122" s="8" t="s">
        <v>366</v>
      </c>
      <c r="H122" s="8" t="s">
        <v>919</v>
      </c>
      <c r="I122" s="8" t="s">
        <v>922</v>
      </c>
      <c r="J122" s="21">
        <v>41000000</v>
      </c>
      <c r="K122" s="21">
        <v>91479528</v>
      </c>
      <c r="L122" s="22">
        <v>132479528</v>
      </c>
      <c r="M122" s="21">
        <v>32800000</v>
      </c>
      <c r="N122" s="21">
        <v>73183622</v>
      </c>
      <c r="O122" s="23">
        <f>Conv!$M122+Conv!$N122</f>
        <v>105983622</v>
      </c>
      <c r="P122" s="6"/>
      <c r="Q122" s="21">
        <v>0</v>
      </c>
      <c r="R122" s="21">
        <v>52991811</v>
      </c>
      <c r="S122" s="21">
        <v>16400000</v>
      </c>
      <c r="T122" s="21">
        <v>36591811</v>
      </c>
      <c r="U122" s="21">
        <f t="shared" si="1"/>
        <v>105983622</v>
      </c>
    </row>
    <row r="123" spans="1:21" x14ac:dyDescent="0.25">
      <c r="A123" s="7">
        <v>6223</v>
      </c>
      <c r="B123" s="8">
        <v>2020</v>
      </c>
      <c r="C123" s="8" t="s">
        <v>367</v>
      </c>
      <c r="D123" s="8" t="s">
        <v>368</v>
      </c>
      <c r="E123" s="19" t="s">
        <v>369</v>
      </c>
      <c r="F123" s="19">
        <v>9</v>
      </c>
      <c r="G123" s="8" t="s">
        <v>370</v>
      </c>
      <c r="H123" s="8" t="s">
        <v>919</v>
      </c>
      <c r="I123" s="8" t="s">
        <v>922</v>
      </c>
      <c r="J123" s="21">
        <v>36137108</v>
      </c>
      <c r="K123" s="21">
        <v>0</v>
      </c>
      <c r="L123" s="22">
        <v>36137108</v>
      </c>
      <c r="M123" s="21">
        <v>28909686</v>
      </c>
      <c r="N123" s="21">
        <v>0</v>
      </c>
      <c r="O123" s="23">
        <f>Conv!$M123+Conv!$N123</f>
        <v>28909686</v>
      </c>
      <c r="P123" s="6"/>
      <c r="Q123" s="21">
        <v>0</v>
      </c>
      <c r="R123" s="21">
        <v>0</v>
      </c>
      <c r="S123" s="21">
        <v>28909686</v>
      </c>
      <c r="T123" s="21">
        <v>0</v>
      </c>
      <c r="U123" s="21">
        <f t="shared" si="1"/>
        <v>28909686</v>
      </c>
    </row>
    <row r="124" spans="1:21" x14ac:dyDescent="0.25">
      <c r="A124" s="7">
        <v>6252</v>
      </c>
      <c r="B124" s="8">
        <v>2018</v>
      </c>
      <c r="C124" s="8" t="s">
        <v>371</v>
      </c>
      <c r="D124" s="8" t="s">
        <v>372</v>
      </c>
      <c r="E124" s="19" t="s">
        <v>373</v>
      </c>
      <c r="F124" s="19">
        <v>9</v>
      </c>
      <c r="G124" s="8" t="s">
        <v>370</v>
      </c>
      <c r="H124" s="8" t="s">
        <v>919</v>
      </c>
      <c r="I124" s="8" t="s">
        <v>922</v>
      </c>
      <c r="J124" s="21">
        <v>60912768</v>
      </c>
      <c r="K124" s="21">
        <v>142129792</v>
      </c>
      <c r="L124" s="22">
        <v>203042560</v>
      </c>
      <c r="M124" s="21">
        <v>60912768</v>
      </c>
      <c r="N124" s="21">
        <v>142129792</v>
      </c>
      <c r="O124" s="23">
        <f>Conv!$M124+Conv!$N124</f>
        <v>203042560</v>
      </c>
      <c r="P124" s="6"/>
      <c r="Q124" s="21">
        <v>138068941</v>
      </c>
      <c r="R124" s="21">
        <v>36547661</v>
      </c>
      <c r="S124" s="21">
        <v>28425958</v>
      </c>
      <c r="T124" s="21">
        <v>0</v>
      </c>
      <c r="U124" s="21">
        <f t="shared" si="1"/>
        <v>203042560</v>
      </c>
    </row>
    <row r="125" spans="1:21" x14ac:dyDescent="0.25">
      <c r="A125" s="7">
        <v>6269</v>
      </c>
      <c r="B125" s="8">
        <v>2019</v>
      </c>
      <c r="C125" s="8" t="s">
        <v>374</v>
      </c>
      <c r="D125" s="8" t="s">
        <v>375</v>
      </c>
      <c r="E125" s="19" t="s">
        <v>376</v>
      </c>
      <c r="F125" s="19">
        <v>9</v>
      </c>
      <c r="G125" s="8" t="s">
        <v>377</v>
      </c>
      <c r="H125" s="8" t="s">
        <v>919</v>
      </c>
      <c r="I125" s="8" t="s">
        <v>922</v>
      </c>
      <c r="J125" s="21">
        <v>34473271</v>
      </c>
      <c r="K125" s="21">
        <v>50920000</v>
      </c>
      <c r="L125" s="22">
        <v>85393271</v>
      </c>
      <c r="M125" s="21">
        <v>27578616</v>
      </c>
      <c r="N125" s="21">
        <v>20368000</v>
      </c>
      <c r="O125" s="23">
        <f>Conv!$M125+Conv!$N125</f>
        <v>47946616</v>
      </c>
      <c r="P125" s="6"/>
      <c r="Q125" s="21">
        <v>0</v>
      </c>
      <c r="R125" s="21">
        <v>34157308</v>
      </c>
      <c r="S125" s="21">
        <v>0</v>
      </c>
      <c r="T125" s="21">
        <v>13789308</v>
      </c>
      <c r="U125" s="21">
        <f t="shared" si="1"/>
        <v>47946616</v>
      </c>
    </row>
    <row r="126" spans="1:21" x14ac:dyDescent="0.25">
      <c r="A126" s="7">
        <v>6348</v>
      </c>
      <c r="B126" s="8">
        <v>2020</v>
      </c>
      <c r="C126" s="8" t="s">
        <v>378</v>
      </c>
      <c r="D126" s="8" t="s">
        <v>379</v>
      </c>
      <c r="E126" s="19" t="s">
        <v>380</v>
      </c>
      <c r="F126" s="19">
        <v>9</v>
      </c>
      <c r="G126" s="8" t="s">
        <v>381</v>
      </c>
      <c r="H126" s="8" t="s">
        <v>919</v>
      </c>
      <c r="I126" s="8" t="s">
        <v>922</v>
      </c>
      <c r="J126" s="21">
        <v>34750000</v>
      </c>
      <c r="K126" s="21">
        <v>0</v>
      </c>
      <c r="L126" s="22">
        <v>34750000</v>
      </c>
      <c r="M126" s="21">
        <v>27800000</v>
      </c>
      <c r="N126" s="21">
        <v>0</v>
      </c>
      <c r="O126" s="23">
        <f>Conv!$M126+Conv!$N126</f>
        <v>27800000</v>
      </c>
      <c r="P126" s="6"/>
      <c r="Q126" s="21">
        <v>0</v>
      </c>
      <c r="R126" s="21">
        <v>0</v>
      </c>
      <c r="S126" s="21">
        <v>27800000</v>
      </c>
      <c r="T126" s="21">
        <v>0</v>
      </c>
      <c r="U126" s="21">
        <f t="shared" si="1"/>
        <v>27800000</v>
      </c>
    </row>
    <row r="127" spans="1:21" x14ac:dyDescent="0.25">
      <c r="A127" s="7">
        <v>6497</v>
      </c>
      <c r="B127" s="8">
        <v>2020</v>
      </c>
      <c r="C127" s="8" t="s">
        <v>382</v>
      </c>
      <c r="D127" s="8" t="s">
        <v>379</v>
      </c>
      <c r="E127" s="19" t="s">
        <v>380</v>
      </c>
      <c r="F127" s="19">
        <v>9</v>
      </c>
      <c r="G127" s="8" t="s">
        <v>383</v>
      </c>
      <c r="H127" s="8" t="s">
        <v>919</v>
      </c>
      <c r="I127" s="8" t="s">
        <v>922</v>
      </c>
      <c r="J127" s="21">
        <v>44457335</v>
      </c>
      <c r="K127" s="21">
        <v>0</v>
      </c>
      <c r="L127" s="22">
        <v>44457335</v>
      </c>
      <c r="M127" s="21">
        <v>35565868</v>
      </c>
      <c r="N127" s="21">
        <v>0</v>
      </c>
      <c r="O127" s="23">
        <f>Conv!$M127+Conv!$N127</f>
        <v>35565868</v>
      </c>
      <c r="P127" s="6"/>
      <c r="Q127" s="21">
        <v>0</v>
      </c>
      <c r="R127" s="21">
        <v>0</v>
      </c>
      <c r="S127" s="21">
        <v>35565868</v>
      </c>
      <c r="T127" s="21">
        <v>0</v>
      </c>
      <c r="U127" s="21">
        <f t="shared" si="1"/>
        <v>35565868</v>
      </c>
    </row>
    <row r="128" spans="1:21" x14ac:dyDescent="0.25">
      <c r="A128" s="7">
        <v>6585</v>
      </c>
      <c r="B128" s="8">
        <v>2019</v>
      </c>
      <c r="C128" s="8" t="s">
        <v>384</v>
      </c>
      <c r="D128" s="8" t="s">
        <v>379</v>
      </c>
      <c r="E128" s="19" t="s">
        <v>380</v>
      </c>
      <c r="F128" s="19">
        <v>9</v>
      </c>
      <c r="G128" s="8" t="s">
        <v>385</v>
      </c>
      <c r="H128" s="8" t="s">
        <v>919</v>
      </c>
      <c r="I128" s="8" t="s">
        <v>922</v>
      </c>
      <c r="J128" s="21">
        <v>38000000</v>
      </c>
      <c r="K128" s="21">
        <v>110349000</v>
      </c>
      <c r="L128" s="22">
        <v>148349000</v>
      </c>
      <c r="M128" s="21">
        <v>15200000</v>
      </c>
      <c r="N128" s="21">
        <v>0</v>
      </c>
      <c r="O128" s="23">
        <f>Conv!$M128+Conv!$N128</f>
        <v>15200000</v>
      </c>
      <c r="P128" s="6"/>
      <c r="Q128" s="21">
        <v>0</v>
      </c>
      <c r="R128" s="21">
        <v>0</v>
      </c>
      <c r="S128" s="21">
        <v>15200000</v>
      </c>
      <c r="T128" s="21">
        <v>0</v>
      </c>
      <c r="U128" s="21">
        <f t="shared" si="1"/>
        <v>15200000</v>
      </c>
    </row>
    <row r="129" spans="1:21" x14ac:dyDescent="0.25">
      <c r="A129" s="7">
        <v>6586</v>
      </c>
      <c r="B129" s="8">
        <v>2020</v>
      </c>
      <c r="C129" s="8" t="s">
        <v>386</v>
      </c>
      <c r="D129" s="8" t="s">
        <v>387</v>
      </c>
      <c r="E129" s="19" t="s">
        <v>388</v>
      </c>
      <c r="F129" s="19">
        <v>9</v>
      </c>
      <c r="G129" s="8" t="s">
        <v>389</v>
      </c>
      <c r="H129" s="8" t="s">
        <v>919</v>
      </c>
      <c r="I129" s="8" t="s">
        <v>922</v>
      </c>
      <c r="J129" s="21">
        <v>37000000</v>
      </c>
      <c r="K129" s="21">
        <v>0</v>
      </c>
      <c r="L129" s="22">
        <v>37000000</v>
      </c>
      <c r="M129" s="21">
        <v>37000000</v>
      </c>
      <c r="N129" s="21">
        <v>0</v>
      </c>
      <c r="O129" s="23">
        <f>Conv!$M129+Conv!$N129</f>
        <v>37000000</v>
      </c>
      <c r="P129" s="6"/>
      <c r="Q129" s="21">
        <v>0</v>
      </c>
      <c r="R129" s="21">
        <v>0</v>
      </c>
      <c r="S129" s="21">
        <v>29600000</v>
      </c>
      <c r="T129" s="21">
        <v>7400000</v>
      </c>
      <c r="U129" s="21">
        <f t="shared" si="1"/>
        <v>37000000</v>
      </c>
    </row>
    <row r="130" spans="1:21" x14ac:dyDescent="0.25">
      <c r="A130" s="7">
        <v>6751</v>
      </c>
      <c r="B130" s="8">
        <v>2018</v>
      </c>
      <c r="C130" s="8" t="s">
        <v>390</v>
      </c>
      <c r="D130" s="8" t="s">
        <v>391</v>
      </c>
      <c r="E130" s="19" t="s">
        <v>392</v>
      </c>
      <c r="F130" s="19">
        <v>14</v>
      </c>
      <c r="G130" s="8" t="s">
        <v>393</v>
      </c>
      <c r="H130" s="8" t="s">
        <v>919</v>
      </c>
      <c r="I130" s="8" t="s">
        <v>922</v>
      </c>
      <c r="J130" s="21">
        <v>67616640</v>
      </c>
      <c r="K130" s="21">
        <v>157772160</v>
      </c>
      <c r="L130" s="22">
        <v>225388800</v>
      </c>
      <c r="M130" s="21">
        <v>27046656</v>
      </c>
      <c r="N130" s="21">
        <v>63108864</v>
      </c>
      <c r="O130" s="23">
        <f>Conv!$M130+Conv!$N130</f>
        <v>90155520</v>
      </c>
      <c r="P130" s="6"/>
      <c r="Q130" s="21">
        <v>90155520</v>
      </c>
      <c r="R130" s="21">
        <v>0</v>
      </c>
      <c r="S130" s="21">
        <v>0</v>
      </c>
      <c r="T130" s="21">
        <v>0</v>
      </c>
      <c r="U130" s="21">
        <f t="shared" si="1"/>
        <v>90155520</v>
      </c>
    </row>
    <row r="131" spans="1:21" x14ac:dyDescent="0.25">
      <c r="A131" s="7">
        <v>6770</v>
      </c>
      <c r="B131" s="8">
        <v>2019</v>
      </c>
      <c r="C131" s="8" t="s">
        <v>394</v>
      </c>
      <c r="D131" s="8" t="s">
        <v>391</v>
      </c>
      <c r="E131" s="19" t="s">
        <v>392</v>
      </c>
      <c r="F131" s="19">
        <v>14</v>
      </c>
      <c r="G131" s="8" t="s">
        <v>393</v>
      </c>
      <c r="H131" s="8" t="s">
        <v>919</v>
      </c>
      <c r="I131" s="8" t="s">
        <v>922</v>
      </c>
      <c r="J131" s="21">
        <v>39477807</v>
      </c>
      <c r="K131" s="21">
        <v>92114883</v>
      </c>
      <c r="L131" s="22">
        <v>131592690</v>
      </c>
      <c r="M131" s="21">
        <v>15791123</v>
      </c>
      <c r="N131" s="21">
        <v>36845953</v>
      </c>
      <c r="O131" s="23">
        <f>Conv!$M131+Conv!$N131</f>
        <v>52637076</v>
      </c>
      <c r="P131" s="6"/>
      <c r="Q131" s="21">
        <v>0</v>
      </c>
      <c r="R131" s="21">
        <v>52637076</v>
      </c>
      <c r="S131" s="21">
        <v>0</v>
      </c>
      <c r="T131" s="21">
        <v>0</v>
      </c>
      <c r="U131" s="21">
        <f t="shared" si="1"/>
        <v>52637076</v>
      </c>
    </row>
    <row r="132" spans="1:21" x14ac:dyDescent="0.25">
      <c r="A132" s="7">
        <v>6895</v>
      </c>
      <c r="B132" s="8">
        <v>2020</v>
      </c>
      <c r="C132" s="8" t="s">
        <v>395</v>
      </c>
      <c r="D132" s="8" t="s">
        <v>351</v>
      </c>
      <c r="E132" s="19" t="s">
        <v>352</v>
      </c>
      <c r="F132" s="19">
        <v>14</v>
      </c>
      <c r="G132" s="8" t="s">
        <v>396</v>
      </c>
      <c r="H132" s="8" t="s">
        <v>919</v>
      </c>
      <c r="I132" s="8" t="s">
        <v>922</v>
      </c>
      <c r="J132" s="21">
        <v>45750000</v>
      </c>
      <c r="K132" s="21">
        <v>0</v>
      </c>
      <c r="L132" s="22">
        <v>45750000</v>
      </c>
      <c r="M132" s="21">
        <v>36600000</v>
      </c>
      <c r="N132" s="21">
        <v>0</v>
      </c>
      <c r="O132" s="23">
        <f>Conv!$M132+Conv!$N132</f>
        <v>36600000</v>
      </c>
      <c r="P132" s="6"/>
      <c r="Q132" s="21">
        <v>0</v>
      </c>
      <c r="R132" s="21">
        <v>0</v>
      </c>
      <c r="S132" s="21">
        <v>36600000</v>
      </c>
      <c r="T132" s="21">
        <v>0</v>
      </c>
      <c r="U132" s="21">
        <f t="shared" si="1"/>
        <v>36600000</v>
      </c>
    </row>
    <row r="133" spans="1:21" x14ac:dyDescent="0.25">
      <c r="A133" s="7">
        <v>6897</v>
      </c>
      <c r="B133" s="8">
        <v>2018</v>
      </c>
      <c r="C133" s="8" t="s">
        <v>397</v>
      </c>
      <c r="D133" s="8" t="s">
        <v>398</v>
      </c>
      <c r="E133" s="19" t="s">
        <v>399</v>
      </c>
      <c r="F133" s="19">
        <v>14</v>
      </c>
      <c r="G133" s="8" t="s">
        <v>400</v>
      </c>
      <c r="H133" s="8" t="s">
        <v>919</v>
      </c>
      <c r="I133" s="8" t="s">
        <v>922</v>
      </c>
      <c r="J133" s="21">
        <v>54900000</v>
      </c>
      <c r="K133" s="21">
        <v>128000000</v>
      </c>
      <c r="L133" s="22">
        <v>182900000</v>
      </c>
      <c r="M133" s="21">
        <v>54900000</v>
      </c>
      <c r="N133" s="21">
        <v>128000000</v>
      </c>
      <c r="O133" s="23">
        <f>Conv!$M133+Conv!$N133</f>
        <v>182900000</v>
      </c>
      <c r="P133" s="6"/>
      <c r="Q133" s="21">
        <v>95120000</v>
      </c>
      <c r="R133" s="21">
        <v>51200000</v>
      </c>
      <c r="S133" s="21">
        <v>36580000</v>
      </c>
      <c r="T133" s="21">
        <v>0</v>
      </c>
      <c r="U133" s="21">
        <f t="shared" si="1"/>
        <v>182900000</v>
      </c>
    </row>
    <row r="134" spans="1:21" x14ac:dyDescent="0.25">
      <c r="A134" s="7">
        <v>6929</v>
      </c>
      <c r="B134" s="8">
        <v>2019</v>
      </c>
      <c r="C134" s="8" t="s">
        <v>401</v>
      </c>
      <c r="D134" s="8" t="s">
        <v>402</v>
      </c>
      <c r="E134" s="19" t="s">
        <v>403</v>
      </c>
      <c r="F134" s="19">
        <v>14</v>
      </c>
      <c r="G134" s="8" t="s">
        <v>404</v>
      </c>
      <c r="H134" s="8" t="s">
        <v>919</v>
      </c>
      <c r="I134" s="8" t="s">
        <v>922</v>
      </c>
      <c r="J134" s="21">
        <v>39000000</v>
      </c>
      <c r="K134" s="21">
        <v>101489578</v>
      </c>
      <c r="L134" s="22">
        <v>140489578</v>
      </c>
      <c r="M134" s="21">
        <v>39000000</v>
      </c>
      <c r="N134" s="21">
        <v>101489578</v>
      </c>
      <c r="O134" s="23">
        <f>Conv!$M134+Conv!$N134</f>
        <v>140489578</v>
      </c>
      <c r="P134" s="6"/>
      <c r="Q134" s="21">
        <v>0</v>
      </c>
      <c r="R134" s="21">
        <v>56195831</v>
      </c>
      <c r="S134" s="21">
        <v>56195831</v>
      </c>
      <c r="T134" s="21">
        <v>28097916</v>
      </c>
      <c r="U134" s="21">
        <f t="shared" si="1"/>
        <v>140489578</v>
      </c>
    </row>
    <row r="135" spans="1:21" x14ac:dyDescent="0.25">
      <c r="A135" s="7">
        <v>7015</v>
      </c>
      <c r="B135" s="8">
        <v>2020</v>
      </c>
      <c r="C135" s="8" t="s">
        <v>405</v>
      </c>
      <c r="D135" s="8" t="s">
        <v>406</v>
      </c>
      <c r="E135" s="19" t="s">
        <v>407</v>
      </c>
      <c r="F135" s="19">
        <v>14</v>
      </c>
      <c r="G135" s="8" t="s">
        <v>408</v>
      </c>
      <c r="H135" s="8" t="s">
        <v>919</v>
      </c>
      <c r="I135" s="8" t="s">
        <v>922</v>
      </c>
      <c r="J135" s="21">
        <v>28000000</v>
      </c>
      <c r="K135" s="21">
        <v>0</v>
      </c>
      <c r="L135" s="22">
        <v>28000000</v>
      </c>
      <c r="M135" s="21">
        <v>22400000</v>
      </c>
      <c r="N135" s="21">
        <v>0</v>
      </c>
      <c r="O135" s="23">
        <f>Conv!$M135+Conv!$N135</f>
        <v>22400000</v>
      </c>
      <c r="P135" s="6"/>
      <c r="Q135" s="21">
        <v>0</v>
      </c>
      <c r="R135" s="21">
        <v>0</v>
      </c>
      <c r="S135" s="21">
        <v>22400000</v>
      </c>
      <c r="T135" s="21">
        <v>0</v>
      </c>
      <c r="U135" s="21">
        <f t="shared" si="1"/>
        <v>22400000</v>
      </c>
    </row>
    <row r="136" spans="1:21" x14ac:dyDescent="0.25">
      <c r="A136" s="7">
        <v>7031</v>
      </c>
      <c r="B136" s="8">
        <v>2020</v>
      </c>
      <c r="C136" s="8" t="s">
        <v>409</v>
      </c>
      <c r="D136" s="8" t="s">
        <v>410</v>
      </c>
      <c r="E136" s="19" t="s">
        <v>411</v>
      </c>
      <c r="F136" s="19">
        <v>14</v>
      </c>
      <c r="G136" s="8" t="s">
        <v>412</v>
      </c>
      <c r="H136" s="8" t="s">
        <v>919</v>
      </c>
      <c r="I136" s="8" t="s">
        <v>922</v>
      </c>
      <c r="J136" s="21">
        <v>37503115</v>
      </c>
      <c r="K136" s="21">
        <v>0</v>
      </c>
      <c r="L136" s="22">
        <v>37503115</v>
      </c>
      <c r="M136" s="21">
        <v>30002492</v>
      </c>
      <c r="N136" s="21">
        <v>0</v>
      </c>
      <c r="O136" s="23">
        <f>Conv!$M136+Conv!$N136</f>
        <v>30002492</v>
      </c>
      <c r="P136" s="6"/>
      <c r="Q136" s="21">
        <v>0</v>
      </c>
      <c r="R136" s="21">
        <v>0</v>
      </c>
      <c r="S136" s="21">
        <v>30002492</v>
      </c>
      <c r="T136" s="21">
        <v>0</v>
      </c>
      <c r="U136" s="21">
        <f t="shared" si="1"/>
        <v>30002492</v>
      </c>
    </row>
    <row r="137" spans="1:21" x14ac:dyDescent="0.25">
      <c r="A137" s="7">
        <v>7236</v>
      </c>
      <c r="B137" s="8">
        <v>2019</v>
      </c>
      <c r="C137" s="8" t="s">
        <v>413</v>
      </c>
      <c r="D137" s="8" t="s">
        <v>414</v>
      </c>
      <c r="E137" s="19" t="s">
        <v>415</v>
      </c>
      <c r="F137" s="19">
        <v>14</v>
      </c>
      <c r="G137" s="8" t="s">
        <v>416</v>
      </c>
      <c r="H137" s="8" t="s">
        <v>919</v>
      </c>
      <c r="I137" s="8" t="s">
        <v>922</v>
      </c>
      <c r="J137" s="21">
        <v>37000000</v>
      </c>
      <c r="K137" s="21">
        <v>80000000</v>
      </c>
      <c r="L137" s="22">
        <v>117000000</v>
      </c>
      <c r="M137" s="21">
        <v>14800000</v>
      </c>
      <c r="N137" s="21">
        <v>32000000</v>
      </c>
      <c r="O137" s="23">
        <f>Conv!$M137+Conv!$N137</f>
        <v>46800000</v>
      </c>
      <c r="P137" s="6"/>
      <c r="Q137" s="21">
        <v>0</v>
      </c>
      <c r="R137" s="21">
        <v>46800000</v>
      </c>
      <c r="S137" s="21">
        <v>0</v>
      </c>
      <c r="T137" s="21">
        <v>0</v>
      </c>
      <c r="U137" s="21">
        <f t="shared" si="1"/>
        <v>46800000</v>
      </c>
    </row>
    <row r="138" spans="1:21" x14ac:dyDescent="0.25">
      <c r="A138" s="7">
        <v>7240</v>
      </c>
      <c r="B138" s="8">
        <v>2020</v>
      </c>
      <c r="C138" s="8" t="s">
        <v>417</v>
      </c>
      <c r="D138" s="8" t="s">
        <v>414</v>
      </c>
      <c r="E138" s="19" t="s">
        <v>415</v>
      </c>
      <c r="F138" s="19">
        <v>14</v>
      </c>
      <c r="G138" s="8" t="s">
        <v>416</v>
      </c>
      <c r="H138" s="8" t="s">
        <v>919</v>
      </c>
      <c r="I138" s="8" t="s">
        <v>922</v>
      </c>
      <c r="J138" s="21">
        <v>23760000</v>
      </c>
      <c r="K138" s="21">
        <v>0</v>
      </c>
      <c r="L138" s="22">
        <v>23760000</v>
      </c>
      <c r="M138" s="21">
        <v>19008000</v>
      </c>
      <c r="N138" s="21">
        <v>0</v>
      </c>
      <c r="O138" s="23">
        <f>Conv!$M138+Conv!$N138</f>
        <v>19008000</v>
      </c>
      <c r="P138" s="6"/>
      <c r="Q138" s="21">
        <v>0</v>
      </c>
      <c r="R138" s="21">
        <v>0</v>
      </c>
      <c r="S138" s="21">
        <v>19008000</v>
      </c>
      <c r="T138" s="21">
        <v>0</v>
      </c>
      <c r="U138" s="21">
        <f t="shared" si="1"/>
        <v>19008000</v>
      </c>
    </row>
    <row r="139" spans="1:21" x14ac:dyDescent="0.25">
      <c r="A139" s="7">
        <v>7470</v>
      </c>
      <c r="B139" s="8">
        <v>2018</v>
      </c>
      <c r="C139" s="8" t="s">
        <v>418</v>
      </c>
      <c r="D139" s="8" t="s">
        <v>75</v>
      </c>
      <c r="E139" s="19" t="s">
        <v>76</v>
      </c>
      <c r="F139" s="19">
        <v>10</v>
      </c>
      <c r="G139" s="8" t="s">
        <v>419</v>
      </c>
      <c r="H139" s="8" t="s">
        <v>919</v>
      </c>
      <c r="I139" s="8" t="s">
        <v>922</v>
      </c>
      <c r="J139" s="21">
        <v>54136019</v>
      </c>
      <c r="K139" s="21">
        <v>124000000</v>
      </c>
      <c r="L139" s="22">
        <v>178136019</v>
      </c>
      <c r="M139" s="21">
        <v>54136020</v>
      </c>
      <c r="N139" s="21">
        <v>99200000</v>
      </c>
      <c r="O139" s="23">
        <f>Conv!$M139+Conv!$N139</f>
        <v>153336020</v>
      </c>
      <c r="P139" s="6"/>
      <c r="Q139" s="21">
        <v>142508816</v>
      </c>
      <c r="R139" s="21">
        <v>10827204</v>
      </c>
      <c r="S139" s="21">
        <v>0</v>
      </c>
      <c r="T139" s="21">
        <v>0</v>
      </c>
      <c r="U139" s="21">
        <f t="shared" si="1"/>
        <v>153336020</v>
      </c>
    </row>
    <row r="140" spans="1:21" x14ac:dyDescent="0.25">
      <c r="A140" s="7">
        <v>7505</v>
      </c>
      <c r="B140" s="8">
        <v>2019</v>
      </c>
      <c r="C140" s="8" t="s">
        <v>420</v>
      </c>
      <c r="D140" s="8" t="s">
        <v>421</v>
      </c>
      <c r="E140" s="19" t="s">
        <v>422</v>
      </c>
      <c r="F140" s="19">
        <v>10</v>
      </c>
      <c r="G140" s="8" t="s">
        <v>423</v>
      </c>
      <c r="H140" s="8" t="s">
        <v>919</v>
      </c>
      <c r="I140" s="8" t="s">
        <v>922</v>
      </c>
      <c r="J140" s="21">
        <v>25000000</v>
      </c>
      <c r="K140" s="21">
        <v>91454864</v>
      </c>
      <c r="L140" s="22">
        <v>116454864</v>
      </c>
      <c r="M140" s="21">
        <v>25000000</v>
      </c>
      <c r="N140" s="21">
        <v>36581946</v>
      </c>
      <c r="O140" s="23">
        <f>Conv!$M140+Conv!$N140</f>
        <v>61581946</v>
      </c>
      <c r="P140" s="6"/>
      <c r="Q140" s="21">
        <v>0</v>
      </c>
      <c r="R140" s="21">
        <v>46581946</v>
      </c>
      <c r="S140" s="21">
        <v>15000000</v>
      </c>
      <c r="T140" s="21">
        <v>0</v>
      </c>
      <c r="U140" s="21">
        <f t="shared" si="1"/>
        <v>61581946</v>
      </c>
    </row>
    <row r="141" spans="1:21" x14ac:dyDescent="0.25">
      <c r="A141" s="7">
        <v>7699</v>
      </c>
      <c r="B141" s="8">
        <v>2019</v>
      </c>
      <c r="C141" s="8" t="s">
        <v>424</v>
      </c>
      <c r="D141" s="8" t="s">
        <v>425</v>
      </c>
      <c r="E141" s="19" t="s">
        <v>426</v>
      </c>
      <c r="F141" s="19">
        <v>10</v>
      </c>
      <c r="G141" s="8" t="s">
        <v>427</v>
      </c>
      <c r="H141" s="8" t="s">
        <v>919</v>
      </c>
      <c r="I141" s="8" t="s">
        <v>922</v>
      </c>
      <c r="J141" s="21">
        <v>50750000</v>
      </c>
      <c r="K141" s="21">
        <v>70464850</v>
      </c>
      <c r="L141" s="22">
        <v>121214850</v>
      </c>
      <c r="M141" s="21">
        <v>50750000</v>
      </c>
      <c r="N141" s="21">
        <v>56371880</v>
      </c>
      <c r="O141" s="23">
        <f>Conv!$M141+Conv!$N141</f>
        <v>107121880</v>
      </c>
      <c r="P141" s="6"/>
      <c r="Q141" s="21">
        <v>0</v>
      </c>
      <c r="R141" s="21">
        <v>48485940</v>
      </c>
      <c r="S141" s="21">
        <v>48485940</v>
      </c>
      <c r="T141" s="21">
        <v>10150000</v>
      </c>
      <c r="U141" s="21">
        <f t="shared" si="1"/>
        <v>107121880</v>
      </c>
    </row>
    <row r="142" spans="1:21" x14ac:dyDescent="0.25">
      <c r="A142" s="7">
        <v>7743</v>
      </c>
      <c r="B142" s="8">
        <v>2020</v>
      </c>
      <c r="C142" s="8" t="s">
        <v>428</v>
      </c>
      <c r="D142" s="8" t="s">
        <v>429</v>
      </c>
      <c r="E142" s="19" t="s">
        <v>430</v>
      </c>
      <c r="F142" s="19">
        <v>10</v>
      </c>
      <c r="G142" s="8" t="s">
        <v>431</v>
      </c>
      <c r="H142" s="8" t="s">
        <v>919</v>
      </c>
      <c r="I142" s="8" t="s">
        <v>922</v>
      </c>
      <c r="J142" s="21">
        <v>49000000</v>
      </c>
      <c r="K142" s="21">
        <v>0</v>
      </c>
      <c r="L142" s="22">
        <v>49000000</v>
      </c>
      <c r="M142" s="21">
        <v>39200000</v>
      </c>
      <c r="N142" s="21">
        <v>0</v>
      </c>
      <c r="O142" s="23">
        <f>Conv!$M142+Conv!$N142</f>
        <v>39200000</v>
      </c>
      <c r="P142" s="6"/>
      <c r="Q142" s="21">
        <v>0</v>
      </c>
      <c r="R142" s="21">
        <v>0</v>
      </c>
      <c r="S142" s="21">
        <v>39200000</v>
      </c>
      <c r="T142" s="21">
        <v>0</v>
      </c>
      <c r="U142" s="21">
        <f t="shared" si="1"/>
        <v>39200000</v>
      </c>
    </row>
    <row r="143" spans="1:21" x14ac:dyDescent="0.25">
      <c r="A143" s="7">
        <v>7872</v>
      </c>
      <c r="B143" s="8">
        <v>2020</v>
      </c>
      <c r="C143" s="8" t="s">
        <v>432</v>
      </c>
      <c r="D143" s="8" t="s">
        <v>433</v>
      </c>
      <c r="E143" s="19" t="s">
        <v>434</v>
      </c>
      <c r="F143" s="19">
        <v>10</v>
      </c>
      <c r="G143" s="8" t="s">
        <v>435</v>
      </c>
      <c r="H143" s="8" t="s">
        <v>919</v>
      </c>
      <c r="I143" s="8" t="s">
        <v>922</v>
      </c>
      <c r="J143" s="21">
        <v>34500000</v>
      </c>
      <c r="K143" s="21">
        <v>0</v>
      </c>
      <c r="L143" s="22">
        <v>34500000</v>
      </c>
      <c r="M143" s="21">
        <v>27600000</v>
      </c>
      <c r="N143" s="21">
        <v>0</v>
      </c>
      <c r="O143" s="23">
        <f>Conv!$M143+Conv!$N143</f>
        <v>27600000</v>
      </c>
      <c r="P143" s="6"/>
      <c r="Q143" s="21">
        <v>0</v>
      </c>
      <c r="R143" s="21">
        <v>0</v>
      </c>
      <c r="S143" s="21">
        <v>27600000</v>
      </c>
      <c r="T143" s="21">
        <v>0</v>
      </c>
      <c r="U143" s="21">
        <f t="shared" si="1"/>
        <v>27600000</v>
      </c>
    </row>
    <row r="144" spans="1:21" x14ac:dyDescent="0.25">
      <c r="A144" s="7">
        <v>7956</v>
      </c>
      <c r="B144" s="8">
        <v>2020</v>
      </c>
      <c r="C144" s="8" t="s">
        <v>436</v>
      </c>
      <c r="D144" s="8" t="s">
        <v>433</v>
      </c>
      <c r="E144" s="19" t="s">
        <v>437</v>
      </c>
      <c r="F144" s="19">
        <v>10</v>
      </c>
      <c r="G144" s="8" t="s">
        <v>438</v>
      </c>
      <c r="H144" s="8" t="s">
        <v>919</v>
      </c>
      <c r="I144" s="8" t="s">
        <v>922</v>
      </c>
      <c r="J144" s="21">
        <v>34000000</v>
      </c>
      <c r="K144" s="21">
        <v>0</v>
      </c>
      <c r="L144" s="22">
        <v>34000000</v>
      </c>
      <c r="M144" s="21">
        <v>27200000</v>
      </c>
      <c r="N144" s="21">
        <v>0</v>
      </c>
      <c r="O144" s="23">
        <f>Conv!$M144+Conv!$N144</f>
        <v>27200000</v>
      </c>
      <c r="P144" s="6"/>
      <c r="Q144" s="21">
        <v>0</v>
      </c>
      <c r="R144" s="21">
        <v>0</v>
      </c>
      <c r="S144" s="21">
        <v>27200000</v>
      </c>
      <c r="T144" s="21">
        <v>0</v>
      </c>
      <c r="U144" s="21">
        <f t="shared" si="1"/>
        <v>27200000</v>
      </c>
    </row>
    <row r="145" spans="1:21" x14ac:dyDescent="0.25">
      <c r="A145" s="7">
        <v>8001</v>
      </c>
      <c r="B145" s="8">
        <v>2018</v>
      </c>
      <c r="C145" s="8" t="s">
        <v>439</v>
      </c>
      <c r="D145" s="8" t="s">
        <v>440</v>
      </c>
      <c r="E145" s="19" t="s">
        <v>441</v>
      </c>
      <c r="F145" s="19">
        <v>10</v>
      </c>
      <c r="G145" s="8" t="s">
        <v>442</v>
      </c>
      <c r="H145" s="8" t="s">
        <v>919</v>
      </c>
      <c r="I145" s="8" t="s">
        <v>922</v>
      </c>
      <c r="J145" s="21">
        <v>72240000</v>
      </c>
      <c r="K145" s="21">
        <v>168560000</v>
      </c>
      <c r="L145" s="22">
        <v>240800000</v>
      </c>
      <c r="M145" s="21">
        <v>72240000</v>
      </c>
      <c r="N145" s="21">
        <v>168560000</v>
      </c>
      <c r="O145" s="23">
        <f>Conv!$M145+Conv!$N145</f>
        <v>240800000</v>
      </c>
      <c r="P145" s="6"/>
      <c r="Q145" s="21">
        <v>96320000</v>
      </c>
      <c r="R145" s="21">
        <v>0</v>
      </c>
      <c r="S145" s="21">
        <v>43344000</v>
      </c>
      <c r="T145" s="21">
        <v>101136000</v>
      </c>
      <c r="U145" s="21">
        <f t="shared" si="1"/>
        <v>240800000</v>
      </c>
    </row>
    <row r="146" spans="1:21" x14ac:dyDescent="0.25">
      <c r="A146" s="7">
        <v>8111</v>
      </c>
      <c r="B146" s="8">
        <v>2020</v>
      </c>
      <c r="C146" s="8" t="s">
        <v>443</v>
      </c>
      <c r="D146" s="8" t="s">
        <v>444</v>
      </c>
      <c r="E146" s="19" t="s">
        <v>445</v>
      </c>
      <c r="F146" s="19">
        <v>10</v>
      </c>
      <c r="G146" s="8" t="s">
        <v>446</v>
      </c>
      <c r="H146" s="8" t="s">
        <v>919</v>
      </c>
      <c r="I146" s="8" t="s">
        <v>922</v>
      </c>
      <c r="J146" s="21">
        <v>28686158</v>
      </c>
      <c r="K146" s="21">
        <v>0</v>
      </c>
      <c r="L146" s="22">
        <v>28686158</v>
      </c>
      <c r="M146" s="21">
        <v>22948926</v>
      </c>
      <c r="N146" s="21">
        <v>0</v>
      </c>
      <c r="O146" s="23">
        <f>Conv!$M146+Conv!$N146</f>
        <v>22948926</v>
      </c>
      <c r="P146" s="6"/>
      <c r="Q146" s="21">
        <v>0</v>
      </c>
      <c r="R146" s="21">
        <v>0</v>
      </c>
      <c r="S146" s="21">
        <v>22948926</v>
      </c>
      <c r="T146" s="21">
        <v>0</v>
      </c>
      <c r="U146" s="21">
        <f t="shared" si="1"/>
        <v>22948926</v>
      </c>
    </row>
    <row r="147" spans="1:21" x14ac:dyDescent="0.25">
      <c r="A147" s="7">
        <v>8174</v>
      </c>
      <c r="B147" s="8">
        <v>2019</v>
      </c>
      <c r="C147" s="8" t="s">
        <v>447</v>
      </c>
      <c r="D147" s="8" t="s">
        <v>448</v>
      </c>
      <c r="E147" s="19" t="s">
        <v>449</v>
      </c>
      <c r="F147" s="19">
        <v>10</v>
      </c>
      <c r="G147" s="8" t="s">
        <v>450</v>
      </c>
      <c r="H147" s="8" t="s">
        <v>919</v>
      </c>
      <c r="I147" s="8" t="s">
        <v>922</v>
      </c>
      <c r="J147" s="21">
        <v>48739824</v>
      </c>
      <c r="K147" s="21">
        <v>113726256</v>
      </c>
      <c r="L147" s="22">
        <v>162466080</v>
      </c>
      <c r="M147" s="21">
        <v>19495930</v>
      </c>
      <c r="N147" s="21">
        <v>45490502</v>
      </c>
      <c r="O147" s="23">
        <f>Conv!$M147+Conv!$N147</f>
        <v>64986432</v>
      </c>
      <c r="P147" s="6"/>
      <c r="Q147" s="21">
        <v>0</v>
      </c>
      <c r="R147" s="21">
        <v>64986432</v>
      </c>
      <c r="S147" s="21">
        <v>0</v>
      </c>
      <c r="T147" s="21">
        <v>0</v>
      </c>
      <c r="U147" s="21">
        <f t="shared" si="1"/>
        <v>64986432</v>
      </c>
    </row>
    <row r="148" spans="1:21" x14ac:dyDescent="0.25">
      <c r="A148" s="7">
        <v>8206</v>
      </c>
      <c r="B148" s="8">
        <v>2018</v>
      </c>
      <c r="C148" s="8" t="s">
        <v>451</v>
      </c>
      <c r="D148" s="8" t="s">
        <v>452</v>
      </c>
      <c r="E148" s="19" t="s">
        <v>453</v>
      </c>
      <c r="F148" s="19">
        <v>10</v>
      </c>
      <c r="G148" s="8" t="s">
        <v>454</v>
      </c>
      <c r="H148" s="8" t="s">
        <v>919</v>
      </c>
      <c r="I148" s="8" t="s">
        <v>922</v>
      </c>
      <c r="J148" s="21">
        <v>0</v>
      </c>
      <c r="K148" s="21">
        <v>161113061</v>
      </c>
      <c r="L148" s="22">
        <v>161113061</v>
      </c>
      <c r="M148" s="21">
        <v>0</v>
      </c>
      <c r="N148" s="21">
        <v>161113060</v>
      </c>
      <c r="O148" s="23">
        <f>Conv!$M148+Conv!$N148</f>
        <v>161113060</v>
      </c>
      <c r="P148" s="6"/>
      <c r="Q148" s="21">
        <v>128890448</v>
      </c>
      <c r="R148" s="21">
        <v>32222612</v>
      </c>
      <c r="S148" s="21">
        <v>0</v>
      </c>
      <c r="T148" s="21">
        <v>0</v>
      </c>
      <c r="U148" s="21">
        <f t="shared" si="1"/>
        <v>161113060</v>
      </c>
    </row>
    <row r="149" spans="1:21" x14ac:dyDescent="0.25">
      <c r="A149" s="7">
        <v>8331</v>
      </c>
      <c r="B149" s="8">
        <v>2020</v>
      </c>
      <c r="C149" s="8" t="s">
        <v>455</v>
      </c>
      <c r="D149" s="8" t="s">
        <v>456</v>
      </c>
      <c r="E149" s="19" t="s">
        <v>457</v>
      </c>
      <c r="F149" s="19">
        <v>10</v>
      </c>
      <c r="G149" s="8" t="s">
        <v>458</v>
      </c>
      <c r="H149" s="8" t="s">
        <v>919</v>
      </c>
      <c r="I149" s="8" t="s">
        <v>922</v>
      </c>
      <c r="J149" s="21">
        <v>35000000</v>
      </c>
      <c r="K149" s="21">
        <v>0</v>
      </c>
      <c r="L149" s="22">
        <v>35000000</v>
      </c>
      <c r="M149" s="21">
        <v>28000000</v>
      </c>
      <c r="N149" s="21">
        <v>0</v>
      </c>
      <c r="O149" s="23">
        <f>Conv!$M149+Conv!$N149</f>
        <v>28000000</v>
      </c>
      <c r="P149" s="6"/>
      <c r="Q149" s="21">
        <v>0</v>
      </c>
      <c r="R149" s="21">
        <v>0</v>
      </c>
      <c r="S149" s="21">
        <v>28000000</v>
      </c>
      <c r="T149" s="21">
        <v>0</v>
      </c>
      <c r="U149" s="21">
        <f t="shared" si="1"/>
        <v>28000000</v>
      </c>
    </row>
    <row r="150" spans="1:21" x14ac:dyDescent="0.25">
      <c r="A150" s="7">
        <v>8369</v>
      </c>
      <c r="B150" s="8">
        <v>2020</v>
      </c>
      <c r="C150" s="8" t="s">
        <v>459</v>
      </c>
      <c r="D150" s="8" t="s">
        <v>75</v>
      </c>
      <c r="E150" s="19" t="s">
        <v>76</v>
      </c>
      <c r="F150" s="19">
        <v>11</v>
      </c>
      <c r="G150" s="8" t="s">
        <v>460</v>
      </c>
      <c r="H150" s="8" t="s">
        <v>919</v>
      </c>
      <c r="I150" s="8" t="s">
        <v>922</v>
      </c>
      <c r="J150" s="21">
        <v>28487460</v>
      </c>
      <c r="K150" s="21">
        <v>0</v>
      </c>
      <c r="L150" s="22">
        <v>28487460</v>
      </c>
      <c r="M150" s="21">
        <v>22789968</v>
      </c>
      <c r="N150" s="21">
        <v>0</v>
      </c>
      <c r="O150" s="23">
        <f>Conv!$M150+Conv!$N150</f>
        <v>22789968</v>
      </c>
      <c r="P150" s="6"/>
      <c r="Q150" s="21">
        <v>0</v>
      </c>
      <c r="R150" s="21">
        <v>0</v>
      </c>
      <c r="S150" s="21">
        <v>22789968</v>
      </c>
      <c r="T150" s="21">
        <v>0</v>
      </c>
      <c r="U150" s="21">
        <f t="shared" si="1"/>
        <v>22789968</v>
      </c>
    </row>
    <row r="151" spans="1:21" x14ac:dyDescent="0.25">
      <c r="A151" s="7">
        <v>8394</v>
      </c>
      <c r="B151" s="8">
        <v>2018</v>
      </c>
      <c r="C151" s="8" t="s">
        <v>461</v>
      </c>
      <c r="D151" s="8" t="s">
        <v>462</v>
      </c>
      <c r="E151" s="19" t="s">
        <v>463</v>
      </c>
      <c r="F151" s="19">
        <v>11</v>
      </c>
      <c r="G151" s="8" t="s">
        <v>464</v>
      </c>
      <c r="H151" s="8" t="s">
        <v>919</v>
      </c>
      <c r="I151" s="8" t="s">
        <v>922</v>
      </c>
      <c r="J151" s="21">
        <v>43000000</v>
      </c>
      <c r="K151" s="21">
        <v>100443710</v>
      </c>
      <c r="L151" s="22">
        <v>143443710</v>
      </c>
      <c r="M151" s="21">
        <v>43000000</v>
      </c>
      <c r="N151" s="21">
        <v>100302604</v>
      </c>
      <c r="O151" s="23">
        <f>Conv!$M151+Conv!$N151</f>
        <v>143302604</v>
      </c>
      <c r="P151" s="6"/>
      <c r="Q151" s="21">
        <v>97554968</v>
      </c>
      <c r="R151" s="21">
        <v>25800000</v>
      </c>
      <c r="S151" s="21">
        <v>19947636</v>
      </c>
      <c r="T151" s="21">
        <v>0</v>
      </c>
      <c r="U151" s="21">
        <f t="shared" ref="U151:U214" si="2">SUM(Q151:T151)</f>
        <v>143302604</v>
      </c>
    </row>
    <row r="152" spans="1:21" x14ac:dyDescent="0.25">
      <c r="A152" s="7">
        <v>8403</v>
      </c>
      <c r="B152" s="8">
        <v>2019</v>
      </c>
      <c r="C152" s="8" t="s">
        <v>465</v>
      </c>
      <c r="D152" s="8" t="s">
        <v>466</v>
      </c>
      <c r="E152" s="19" t="s">
        <v>467</v>
      </c>
      <c r="F152" s="19">
        <v>11</v>
      </c>
      <c r="G152" s="8" t="s">
        <v>468</v>
      </c>
      <c r="H152" s="8" t="s">
        <v>919</v>
      </c>
      <c r="I152" s="8" t="s">
        <v>922</v>
      </c>
      <c r="J152" s="21">
        <v>31601103</v>
      </c>
      <c r="K152" s="21">
        <v>73735908</v>
      </c>
      <c r="L152" s="22">
        <v>105337011</v>
      </c>
      <c r="M152" s="21">
        <v>31601103</v>
      </c>
      <c r="N152" s="21">
        <v>73735908</v>
      </c>
      <c r="O152" s="23">
        <f>Conv!$M152+Conv!$N152</f>
        <v>105337011</v>
      </c>
      <c r="P152" s="6"/>
      <c r="Q152" s="21">
        <v>0</v>
      </c>
      <c r="R152" s="21">
        <v>42134804</v>
      </c>
      <c r="S152" s="21">
        <v>12640441</v>
      </c>
      <c r="T152" s="21">
        <v>50561766</v>
      </c>
      <c r="U152" s="21">
        <f t="shared" si="2"/>
        <v>105337011</v>
      </c>
    </row>
    <row r="153" spans="1:21" x14ac:dyDescent="0.25">
      <c r="A153" s="7">
        <v>8411</v>
      </c>
      <c r="B153" s="8">
        <v>2019</v>
      </c>
      <c r="C153" s="8" t="s">
        <v>469</v>
      </c>
      <c r="D153" s="8" t="s">
        <v>470</v>
      </c>
      <c r="E153" s="19" t="s">
        <v>471</v>
      </c>
      <c r="F153" s="19">
        <v>12</v>
      </c>
      <c r="G153" s="8" t="s">
        <v>472</v>
      </c>
      <c r="H153" s="8" t="s">
        <v>919</v>
      </c>
      <c r="I153" s="8" t="s">
        <v>922</v>
      </c>
      <c r="J153" s="21">
        <v>34000000</v>
      </c>
      <c r="K153" s="21">
        <v>79539505</v>
      </c>
      <c r="L153" s="22">
        <v>113539505</v>
      </c>
      <c r="M153" s="21">
        <v>13600000</v>
      </c>
      <c r="N153" s="21">
        <v>31815802</v>
      </c>
      <c r="O153" s="23">
        <f>Conv!$M153+Conv!$N153</f>
        <v>45415802</v>
      </c>
      <c r="P153" s="6"/>
      <c r="Q153" s="21">
        <v>0</v>
      </c>
      <c r="R153" s="21">
        <v>45415802</v>
      </c>
      <c r="S153" s="21">
        <v>0</v>
      </c>
      <c r="T153" s="21">
        <v>0</v>
      </c>
      <c r="U153" s="21">
        <f t="shared" si="2"/>
        <v>45415802</v>
      </c>
    </row>
    <row r="154" spans="1:21" x14ac:dyDescent="0.25">
      <c r="A154" s="7">
        <v>8422</v>
      </c>
      <c r="B154" s="8">
        <v>2019</v>
      </c>
      <c r="C154" s="8" t="s">
        <v>473</v>
      </c>
      <c r="D154" s="8" t="s">
        <v>474</v>
      </c>
      <c r="E154" s="19" t="s">
        <v>475</v>
      </c>
      <c r="F154" s="19">
        <v>12</v>
      </c>
      <c r="G154" s="8" t="s">
        <v>472</v>
      </c>
      <c r="H154" s="8" t="s">
        <v>919</v>
      </c>
      <c r="I154" s="8" t="s">
        <v>922</v>
      </c>
      <c r="J154" s="21">
        <v>39456048</v>
      </c>
      <c r="K154" s="21">
        <v>74000000</v>
      </c>
      <c r="L154" s="22">
        <v>113456048</v>
      </c>
      <c r="M154" s="21">
        <v>39456048</v>
      </c>
      <c r="N154" s="21">
        <v>59200000</v>
      </c>
      <c r="O154" s="23">
        <f>Conv!$M154+Conv!$N154</f>
        <v>98656048</v>
      </c>
      <c r="P154" s="6"/>
      <c r="Q154" s="21">
        <v>0</v>
      </c>
      <c r="R154" s="21">
        <v>45382419</v>
      </c>
      <c r="S154" s="21">
        <v>53273629</v>
      </c>
      <c r="T154" s="21">
        <v>0</v>
      </c>
      <c r="U154" s="21">
        <f t="shared" si="2"/>
        <v>98656048</v>
      </c>
    </row>
    <row r="155" spans="1:21" x14ac:dyDescent="0.25">
      <c r="A155" s="7">
        <v>8424</v>
      </c>
      <c r="B155" s="8">
        <v>2019</v>
      </c>
      <c r="C155" s="8" t="s">
        <v>476</v>
      </c>
      <c r="D155" s="8" t="s">
        <v>477</v>
      </c>
      <c r="E155" s="19" t="s">
        <v>478</v>
      </c>
      <c r="F155" s="19">
        <v>12</v>
      </c>
      <c r="G155" s="8" t="s">
        <v>479</v>
      </c>
      <c r="H155" s="8" t="s">
        <v>919</v>
      </c>
      <c r="I155" s="8" t="s">
        <v>922</v>
      </c>
      <c r="J155" s="21">
        <v>44500000</v>
      </c>
      <c r="K155" s="21">
        <v>103000000</v>
      </c>
      <c r="L155" s="22">
        <v>147500000</v>
      </c>
      <c r="M155" s="21">
        <v>17800000</v>
      </c>
      <c r="N155" s="21">
        <v>41200000</v>
      </c>
      <c r="O155" s="23">
        <f>Conv!$M155+Conv!$N155</f>
        <v>59000000</v>
      </c>
      <c r="P155" s="6"/>
      <c r="Q155" s="21">
        <v>0</v>
      </c>
      <c r="R155" s="21">
        <v>59000000</v>
      </c>
      <c r="S155" s="21">
        <v>0</v>
      </c>
      <c r="T155" s="21">
        <v>0</v>
      </c>
      <c r="U155" s="21">
        <f t="shared" si="2"/>
        <v>59000000</v>
      </c>
    </row>
    <row r="156" spans="1:21" x14ac:dyDescent="0.25">
      <c r="A156" s="7">
        <v>8474</v>
      </c>
      <c r="B156" s="8">
        <v>2020</v>
      </c>
      <c r="C156" s="8" t="s">
        <v>480</v>
      </c>
      <c r="D156" s="8" t="s">
        <v>481</v>
      </c>
      <c r="E156" s="19" t="s">
        <v>482</v>
      </c>
      <c r="F156" s="19">
        <v>12</v>
      </c>
      <c r="G156" s="8" t="s">
        <v>483</v>
      </c>
      <c r="H156" s="8" t="s">
        <v>919</v>
      </c>
      <c r="I156" s="8" t="s">
        <v>922</v>
      </c>
      <c r="J156" s="21">
        <v>31567000</v>
      </c>
      <c r="K156" s="21">
        <v>0</v>
      </c>
      <c r="L156" s="22">
        <v>31567000</v>
      </c>
      <c r="M156" s="21">
        <v>25253600</v>
      </c>
      <c r="N156" s="21">
        <v>0</v>
      </c>
      <c r="O156" s="23">
        <f>Conv!$M156+Conv!$N156</f>
        <v>25253600</v>
      </c>
      <c r="P156" s="6"/>
      <c r="Q156" s="21">
        <v>0</v>
      </c>
      <c r="R156" s="21">
        <v>0</v>
      </c>
      <c r="S156" s="21">
        <v>25253600</v>
      </c>
      <c r="T156" s="21">
        <v>0</v>
      </c>
      <c r="U156" s="21">
        <f t="shared" si="2"/>
        <v>25253600</v>
      </c>
    </row>
    <row r="157" spans="1:21" x14ac:dyDescent="0.25">
      <c r="A157" s="7">
        <v>8483</v>
      </c>
      <c r="B157" s="8">
        <v>2019</v>
      </c>
      <c r="C157" s="8" t="s">
        <v>484</v>
      </c>
      <c r="D157" s="8" t="s">
        <v>485</v>
      </c>
      <c r="E157" s="19" t="s">
        <v>486</v>
      </c>
      <c r="F157" s="19">
        <v>12</v>
      </c>
      <c r="G157" s="8" t="s">
        <v>487</v>
      </c>
      <c r="H157" s="8" t="s">
        <v>919</v>
      </c>
      <c r="I157" s="8" t="s">
        <v>922</v>
      </c>
      <c r="J157" s="21">
        <v>39042630</v>
      </c>
      <c r="K157" s="21">
        <v>61880000</v>
      </c>
      <c r="L157" s="22">
        <v>100922630</v>
      </c>
      <c r="M157" s="21">
        <v>31234104</v>
      </c>
      <c r="N157" s="21">
        <v>24752000</v>
      </c>
      <c r="O157" s="23">
        <f>Conv!$M157+Conv!$N157</f>
        <v>55986104</v>
      </c>
      <c r="P157" s="6"/>
      <c r="Q157" s="21">
        <v>0</v>
      </c>
      <c r="R157" s="21">
        <v>40369052</v>
      </c>
      <c r="S157" s="21">
        <v>0</v>
      </c>
      <c r="T157" s="21">
        <v>15617052</v>
      </c>
      <c r="U157" s="21">
        <f t="shared" si="2"/>
        <v>55986104</v>
      </c>
    </row>
    <row r="158" spans="1:21" x14ac:dyDescent="0.25">
      <c r="A158" s="7">
        <v>8488</v>
      </c>
      <c r="B158" s="8">
        <v>2020</v>
      </c>
      <c r="C158" s="8" t="s">
        <v>488</v>
      </c>
      <c r="D158" s="8" t="s">
        <v>489</v>
      </c>
      <c r="E158" s="19" t="s">
        <v>490</v>
      </c>
      <c r="F158" s="19">
        <v>13</v>
      </c>
      <c r="G158" s="8" t="s">
        <v>491</v>
      </c>
      <c r="H158" s="8" t="s">
        <v>919</v>
      </c>
      <c r="I158" s="8" t="s">
        <v>922</v>
      </c>
      <c r="J158" s="21">
        <v>36650000</v>
      </c>
      <c r="K158" s="21">
        <v>0</v>
      </c>
      <c r="L158" s="22">
        <v>36650000</v>
      </c>
      <c r="M158" s="21">
        <v>29320000</v>
      </c>
      <c r="N158" s="21">
        <v>0</v>
      </c>
      <c r="O158" s="23">
        <f>Conv!$M158+Conv!$N158</f>
        <v>29320000</v>
      </c>
      <c r="P158" s="6"/>
      <c r="Q158" s="21">
        <v>0</v>
      </c>
      <c r="R158" s="21">
        <v>0</v>
      </c>
      <c r="S158" s="21">
        <v>29320000</v>
      </c>
      <c r="T158" s="21">
        <v>0</v>
      </c>
      <c r="U158" s="21">
        <f t="shared" si="2"/>
        <v>29320000</v>
      </c>
    </row>
    <row r="159" spans="1:21" x14ac:dyDescent="0.25">
      <c r="A159" s="7">
        <v>8507</v>
      </c>
      <c r="B159" s="8">
        <v>2020</v>
      </c>
      <c r="C159" s="8" t="s">
        <v>492</v>
      </c>
      <c r="D159" s="8" t="s">
        <v>166</v>
      </c>
      <c r="E159" s="19" t="s">
        <v>127</v>
      </c>
      <c r="F159" s="19">
        <v>13</v>
      </c>
      <c r="G159" s="8" t="s">
        <v>491</v>
      </c>
      <c r="H159" s="8" t="s">
        <v>919</v>
      </c>
      <c r="I159" s="8" t="s">
        <v>922</v>
      </c>
      <c r="J159" s="21">
        <v>49673000</v>
      </c>
      <c r="K159" s="21">
        <v>0</v>
      </c>
      <c r="L159" s="22">
        <v>49673000</v>
      </c>
      <c r="M159" s="21">
        <v>39738400</v>
      </c>
      <c r="N159" s="21">
        <v>0</v>
      </c>
      <c r="O159" s="23">
        <f>Conv!$M159+Conv!$N159</f>
        <v>39738400</v>
      </c>
      <c r="P159" s="6"/>
      <c r="Q159" s="21">
        <v>0</v>
      </c>
      <c r="R159" s="21">
        <v>0</v>
      </c>
      <c r="S159" s="21">
        <v>39738400</v>
      </c>
      <c r="T159" s="21">
        <v>0</v>
      </c>
      <c r="U159" s="21">
        <f t="shared" si="2"/>
        <v>39738400</v>
      </c>
    </row>
    <row r="160" spans="1:21" x14ac:dyDescent="0.25">
      <c r="A160" s="7">
        <v>8671</v>
      </c>
      <c r="B160" s="8">
        <v>2020</v>
      </c>
      <c r="C160" s="8" t="s">
        <v>493</v>
      </c>
      <c r="D160" s="8" t="s">
        <v>494</v>
      </c>
      <c r="E160" s="19" t="s">
        <v>495</v>
      </c>
      <c r="F160" s="19">
        <v>13</v>
      </c>
      <c r="G160" s="8" t="s">
        <v>491</v>
      </c>
      <c r="H160" s="8" t="s">
        <v>919</v>
      </c>
      <c r="I160" s="8" t="s">
        <v>922</v>
      </c>
      <c r="J160" s="21">
        <v>37304423</v>
      </c>
      <c r="K160" s="21">
        <v>0</v>
      </c>
      <c r="L160" s="22">
        <v>37304423</v>
      </c>
      <c r="M160" s="21">
        <v>37304423</v>
      </c>
      <c r="N160" s="21">
        <v>0</v>
      </c>
      <c r="O160" s="23">
        <f>Conv!$M160+Conv!$N160</f>
        <v>37304423</v>
      </c>
      <c r="P160" s="6"/>
      <c r="Q160" s="21">
        <v>0</v>
      </c>
      <c r="R160" s="21">
        <v>0</v>
      </c>
      <c r="S160" s="21">
        <v>37304423</v>
      </c>
      <c r="T160" s="21">
        <v>0</v>
      </c>
      <c r="U160" s="21">
        <f t="shared" si="2"/>
        <v>37304423</v>
      </c>
    </row>
    <row r="161" spans="1:21" x14ac:dyDescent="0.25">
      <c r="A161" s="7">
        <v>8813</v>
      </c>
      <c r="B161" s="8">
        <v>2020</v>
      </c>
      <c r="C161" s="8" t="s">
        <v>496</v>
      </c>
      <c r="D161" s="8" t="s">
        <v>497</v>
      </c>
      <c r="E161" s="19" t="s">
        <v>498</v>
      </c>
      <c r="F161" s="19">
        <v>13</v>
      </c>
      <c r="G161" s="8" t="s">
        <v>499</v>
      </c>
      <c r="H161" s="8" t="s">
        <v>919</v>
      </c>
      <c r="I161" s="8" t="s">
        <v>922</v>
      </c>
      <c r="J161" s="21">
        <v>39825000</v>
      </c>
      <c r="K161" s="21">
        <v>0</v>
      </c>
      <c r="L161" s="22">
        <v>39825000</v>
      </c>
      <c r="M161" s="21">
        <v>31860000</v>
      </c>
      <c r="N161" s="21">
        <v>0</v>
      </c>
      <c r="O161" s="23">
        <f>Conv!$M161+Conv!$N161</f>
        <v>31860000</v>
      </c>
      <c r="P161" s="6"/>
      <c r="Q161" s="21">
        <v>0</v>
      </c>
      <c r="R161" s="21">
        <v>0</v>
      </c>
      <c r="S161" s="21">
        <v>31860000</v>
      </c>
      <c r="T161" s="21">
        <v>0</v>
      </c>
      <c r="U161" s="21">
        <f t="shared" si="2"/>
        <v>31860000</v>
      </c>
    </row>
    <row r="162" spans="1:21" x14ac:dyDescent="0.25">
      <c r="A162" s="7">
        <v>8828</v>
      </c>
      <c r="B162" s="8">
        <v>2020</v>
      </c>
      <c r="C162" s="8" t="s">
        <v>500</v>
      </c>
      <c r="D162" s="8" t="s">
        <v>501</v>
      </c>
      <c r="E162" s="19" t="s">
        <v>508</v>
      </c>
      <c r="F162" s="19">
        <v>13</v>
      </c>
      <c r="G162" s="8" t="s">
        <v>502</v>
      </c>
      <c r="H162" s="8" t="s">
        <v>919</v>
      </c>
      <c r="I162" s="8" t="s">
        <v>922</v>
      </c>
      <c r="J162" s="21">
        <v>49673000</v>
      </c>
      <c r="K162" s="21">
        <v>0</v>
      </c>
      <c r="L162" s="22">
        <v>49673000</v>
      </c>
      <c r="M162" s="21">
        <v>39738400</v>
      </c>
      <c r="N162" s="21">
        <v>0</v>
      </c>
      <c r="O162" s="23">
        <f>Conv!$M162+Conv!$N162</f>
        <v>39738400</v>
      </c>
      <c r="P162" s="6"/>
      <c r="Q162" s="21">
        <v>0</v>
      </c>
      <c r="R162" s="21">
        <v>0</v>
      </c>
      <c r="S162" s="21">
        <v>39738400</v>
      </c>
      <c r="T162" s="21">
        <v>0</v>
      </c>
      <c r="U162" s="21">
        <f t="shared" si="2"/>
        <v>39738400</v>
      </c>
    </row>
    <row r="163" spans="1:21" x14ac:dyDescent="0.25">
      <c r="A163" s="7">
        <v>8833</v>
      </c>
      <c r="B163" s="8">
        <v>2019</v>
      </c>
      <c r="C163" s="8" t="s">
        <v>503</v>
      </c>
      <c r="D163" s="8" t="s">
        <v>504</v>
      </c>
      <c r="E163" s="19" t="s">
        <v>505</v>
      </c>
      <c r="F163" s="19">
        <v>13</v>
      </c>
      <c r="G163" s="8" t="s">
        <v>506</v>
      </c>
      <c r="H163" s="8" t="s">
        <v>919</v>
      </c>
      <c r="I163" s="8" t="s">
        <v>922</v>
      </c>
      <c r="J163" s="21">
        <v>40342400</v>
      </c>
      <c r="K163" s="21">
        <v>94132400</v>
      </c>
      <c r="L163" s="22">
        <v>134474800</v>
      </c>
      <c r="M163" s="21">
        <v>32273920</v>
      </c>
      <c r="N163" s="21">
        <v>75305920</v>
      </c>
      <c r="O163" s="23">
        <f>Conv!$M163+Conv!$N163</f>
        <v>107579840</v>
      </c>
      <c r="P163" s="6"/>
      <c r="Q163" s="21">
        <v>0</v>
      </c>
      <c r="R163" s="21">
        <v>53789920</v>
      </c>
      <c r="S163" s="21">
        <v>16136960</v>
      </c>
      <c r="T163" s="21">
        <v>37652960</v>
      </c>
      <c r="U163" s="21">
        <f t="shared" si="2"/>
        <v>107579840</v>
      </c>
    </row>
    <row r="164" spans="1:21" x14ac:dyDescent="0.25">
      <c r="A164" s="7">
        <v>8835</v>
      </c>
      <c r="B164" s="8">
        <v>2019</v>
      </c>
      <c r="C164" s="8" t="s">
        <v>507</v>
      </c>
      <c r="D164" s="8" t="s">
        <v>501</v>
      </c>
      <c r="E164" s="19" t="s">
        <v>508</v>
      </c>
      <c r="F164" s="19">
        <v>13</v>
      </c>
      <c r="G164" s="8" t="s">
        <v>502</v>
      </c>
      <c r="H164" s="8" t="s">
        <v>919</v>
      </c>
      <c r="I164" s="8" t="s">
        <v>922</v>
      </c>
      <c r="J164" s="21">
        <v>22000000</v>
      </c>
      <c r="K164" s="21">
        <v>110189000</v>
      </c>
      <c r="L164" s="22">
        <v>132189000</v>
      </c>
      <c r="M164" s="21">
        <v>8800000</v>
      </c>
      <c r="N164" s="21">
        <v>44075600</v>
      </c>
      <c r="O164" s="23">
        <f>Conv!$M164+Conv!$N164</f>
        <v>52875600</v>
      </c>
      <c r="P164" s="6"/>
      <c r="Q164" s="21">
        <v>0</v>
      </c>
      <c r="R164" s="21">
        <v>0</v>
      </c>
      <c r="S164" s="21">
        <v>52875600</v>
      </c>
      <c r="T164" s="21">
        <v>0</v>
      </c>
      <c r="U164" s="21">
        <f t="shared" si="2"/>
        <v>52875600</v>
      </c>
    </row>
    <row r="165" spans="1:21" x14ac:dyDescent="0.25">
      <c r="A165" s="7">
        <v>8925</v>
      </c>
      <c r="B165" s="8">
        <v>2018</v>
      </c>
      <c r="C165" s="8" t="s">
        <v>509</v>
      </c>
      <c r="D165" s="8" t="s">
        <v>510</v>
      </c>
      <c r="E165" s="19" t="s">
        <v>511</v>
      </c>
      <c r="F165" s="19">
        <v>13</v>
      </c>
      <c r="G165" s="8" t="s">
        <v>512</v>
      </c>
      <c r="H165" s="8" t="s">
        <v>919</v>
      </c>
      <c r="I165" s="8" t="s">
        <v>922</v>
      </c>
      <c r="J165" s="21">
        <v>42910000</v>
      </c>
      <c r="K165" s="21">
        <v>168600000</v>
      </c>
      <c r="L165" s="22">
        <v>211510000</v>
      </c>
      <c r="M165" s="21">
        <v>42910000</v>
      </c>
      <c r="N165" s="21">
        <v>168600000</v>
      </c>
      <c r="O165" s="23">
        <f>Conv!$M165+Conv!$N165</f>
        <v>211510000</v>
      </c>
      <c r="P165" s="6"/>
      <c r="Q165" s="21">
        <v>84604000</v>
      </c>
      <c r="R165" s="21">
        <v>93186000</v>
      </c>
      <c r="S165" s="21">
        <v>33720000</v>
      </c>
      <c r="T165" s="21">
        <v>0</v>
      </c>
      <c r="U165" s="21">
        <f t="shared" si="2"/>
        <v>211510000</v>
      </c>
    </row>
    <row r="166" spans="1:21" x14ac:dyDescent="0.25">
      <c r="A166" s="7">
        <v>9006</v>
      </c>
      <c r="B166" s="8">
        <v>2019</v>
      </c>
      <c r="C166" s="8" t="s">
        <v>513</v>
      </c>
      <c r="D166" s="8" t="s">
        <v>514</v>
      </c>
      <c r="E166" s="19" t="s">
        <v>515</v>
      </c>
      <c r="F166" s="19">
        <v>13</v>
      </c>
      <c r="G166" s="8" t="s">
        <v>516</v>
      </c>
      <c r="H166" s="8" t="s">
        <v>919</v>
      </c>
      <c r="I166" s="8" t="s">
        <v>922</v>
      </c>
      <c r="J166" s="21">
        <v>48800000</v>
      </c>
      <c r="K166" s="21">
        <v>113999899</v>
      </c>
      <c r="L166" s="22">
        <v>162799899</v>
      </c>
      <c r="M166" s="21">
        <v>39040000</v>
      </c>
      <c r="N166" s="21">
        <v>113999900</v>
      </c>
      <c r="O166" s="23">
        <f>Conv!$M166+Conv!$N166</f>
        <v>153039900</v>
      </c>
      <c r="P166" s="6"/>
      <c r="Q166" s="21">
        <v>0</v>
      </c>
      <c r="R166" s="21">
        <v>65119960</v>
      </c>
      <c r="S166" s="21">
        <v>68399940</v>
      </c>
      <c r="T166" s="21">
        <v>19520000</v>
      </c>
      <c r="U166" s="21">
        <f t="shared" si="2"/>
        <v>153039900</v>
      </c>
    </row>
    <row r="167" spans="1:21" x14ac:dyDescent="0.25">
      <c r="A167" s="7">
        <v>9063</v>
      </c>
      <c r="B167" s="8">
        <v>2019</v>
      </c>
      <c r="C167" s="8" t="s">
        <v>517</v>
      </c>
      <c r="D167" s="8" t="s">
        <v>518</v>
      </c>
      <c r="E167" s="19" t="s">
        <v>519</v>
      </c>
      <c r="F167" s="19">
        <v>13</v>
      </c>
      <c r="G167" s="8" t="s">
        <v>520</v>
      </c>
      <c r="H167" s="8" t="s">
        <v>919</v>
      </c>
      <c r="I167" s="8" t="s">
        <v>922</v>
      </c>
      <c r="J167" s="21">
        <v>48850000</v>
      </c>
      <c r="K167" s="21">
        <v>115000000</v>
      </c>
      <c r="L167" s="22">
        <v>163850000</v>
      </c>
      <c r="M167" s="21">
        <v>39080000</v>
      </c>
      <c r="N167" s="21">
        <v>115000000</v>
      </c>
      <c r="O167" s="23">
        <f>Conv!$M167+Conv!$N167</f>
        <v>154080000</v>
      </c>
      <c r="P167" s="6"/>
      <c r="Q167" s="21">
        <v>0</v>
      </c>
      <c r="R167" s="21">
        <v>65540000</v>
      </c>
      <c r="S167" s="21">
        <v>65540000</v>
      </c>
      <c r="T167" s="21">
        <v>23000000</v>
      </c>
      <c r="U167" s="21">
        <f t="shared" si="2"/>
        <v>154080000</v>
      </c>
    </row>
    <row r="168" spans="1:21" x14ac:dyDescent="0.25">
      <c r="A168" s="7">
        <v>9073</v>
      </c>
      <c r="B168" s="8">
        <v>2019</v>
      </c>
      <c r="C168" s="8" t="s">
        <v>521</v>
      </c>
      <c r="D168" s="8" t="s">
        <v>522</v>
      </c>
      <c r="E168" s="19" t="s">
        <v>523</v>
      </c>
      <c r="F168" s="19">
        <v>13</v>
      </c>
      <c r="G168" s="8" t="s">
        <v>520</v>
      </c>
      <c r="H168" s="8" t="s">
        <v>919</v>
      </c>
      <c r="I168" s="8" t="s">
        <v>922</v>
      </c>
      <c r="J168" s="21">
        <v>38000000</v>
      </c>
      <c r="K168" s="21">
        <v>85000000</v>
      </c>
      <c r="L168" s="22">
        <v>123000000</v>
      </c>
      <c r="M168" s="21">
        <v>15200000</v>
      </c>
      <c r="N168" s="21">
        <v>34000000</v>
      </c>
      <c r="O168" s="23">
        <f>Conv!$M168+Conv!$N168</f>
        <v>49200000</v>
      </c>
      <c r="P168" s="6"/>
      <c r="Q168" s="21">
        <v>0</v>
      </c>
      <c r="R168" s="21">
        <v>49200000</v>
      </c>
      <c r="S168" s="21">
        <v>0</v>
      </c>
      <c r="T168" s="21">
        <v>0</v>
      </c>
      <c r="U168" s="21">
        <f t="shared" si="2"/>
        <v>49200000</v>
      </c>
    </row>
    <row r="169" spans="1:21" x14ac:dyDescent="0.25">
      <c r="A169" s="7">
        <v>9075</v>
      </c>
      <c r="B169" s="8">
        <v>2020</v>
      </c>
      <c r="C169" s="8" t="s">
        <v>524</v>
      </c>
      <c r="D169" s="8" t="s">
        <v>525</v>
      </c>
      <c r="E169" s="19" t="s">
        <v>526</v>
      </c>
      <c r="F169" s="19">
        <v>13</v>
      </c>
      <c r="G169" s="8" t="s">
        <v>527</v>
      </c>
      <c r="H169" s="8" t="s">
        <v>919</v>
      </c>
      <c r="I169" s="8" t="s">
        <v>922</v>
      </c>
      <c r="J169" s="21">
        <v>30673078</v>
      </c>
      <c r="K169" s="21">
        <v>0</v>
      </c>
      <c r="L169" s="22">
        <v>30673078</v>
      </c>
      <c r="M169" s="21">
        <v>24538462</v>
      </c>
      <c r="N169" s="21">
        <v>0</v>
      </c>
      <c r="O169" s="23">
        <f>Conv!$M169+Conv!$N169</f>
        <v>24538462</v>
      </c>
      <c r="P169" s="6"/>
      <c r="Q169" s="21">
        <v>0</v>
      </c>
      <c r="R169" s="21">
        <v>0</v>
      </c>
      <c r="S169" s="21">
        <v>24538462</v>
      </c>
      <c r="T169" s="21">
        <v>0</v>
      </c>
      <c r="U169" s="21">
        <f t="shared" si="2"/>
        <v>24538462</v>
      </c>
    </row>
    <row r="170" spans="1:21" x14ac:dyDescent="0.25">
      <c r="A170" s="7">
        <v>9087</v>
      </c>
      <c r="B170" s="8">
        <v>2018</v>
      </c>
      <c r="C170" s="8" t="s">
        <v>528</v>
      </c>
      <c r="D170" s="8" t="s">
        <v>529</v>
      </c>
      <c r="E170" s="19" t="s">
        <v>530</v>
      </c>
      <c r="F170" s="19">
        <v>13</v>
      </c>
      <c r="G170" s="8" t="s">
        <v>531</v>
      </c>
      <c r="H170" s="8" t="s">
        <v>919</v>
      </c>
      <c r="I170" s="8" t="s">
        <v>922</v>
      </c>
      <c r="J170" s="21">
        <v>65015444</v>
      </c>
      <c r="K170" s="21">
        <v>151702702</v>
      </c>
      <c r="L170" s="22">
        <v>216718146</v>
      </c>
      <c r="M170" s="21">
        <v>65015445</v>
      </c>
      <c r="N170" s="21">
        <v>150030233</v>
      </c>
      <c r="O170" s="23">
        <f>Conv!$M170+Conv!$N170</f>
        <v>215045678</v>
      </c>
      <c r="P170" s="6"/>
      <c r="Q170" s="21">
        <v>86687259</v>
      </c>
      <c r="R170" s="21">
        <v>99690348</v>
      </c>
      <c r="S170" s="21">
        <v>28668071</v>
      </c>
      <c r="T170" s="21">
        <v>0</v>
      </c>
      <c r="U170" s="21">
        <f t="shared" si="2"/>
        <v>215045678</v>
      </c>
    </row>
    <row r="171" spans="1:21" x14ac:dyDescent="0.25">
      <c r="A171" s="7">
        <v>9117</v>
      </c>
      <c r="B171" s="8">
        <v>2020</v>
      </c>
      <c r="C171" s="8" t="s">
        <v>532</v>
      </c>
      <c r="D171" s="8" t="s">
        <v>529</v>
      </c>
      <c r="E171" s="19" t="s">
        <v>530</v>
      </c>
      <c r="F171" s="19">
        <v>13</v>
      </c>
      <c r="G171" s="8" t="s">
        <v>531</v>
      </c>
      <c r="H171" s="8" t="s">
        <v>919</v>
      </c>
      <c r="I171" s="8" t="s">
        <v>922</v>
      </c>
      <c r="J171" s="21">
        <v>42495252</v>
      </c>
      <c r="K171" s="21">
        <v>0</v>
      </c>
      <c r="L171" s="22">
        <v>42495252</v>
      </c>
      <c r="M171" s="21">
        <v>33996202</v>
      </c>
      <c r="N171" s="21">
        <v>0</v>
      </c>
      <c r="O171" s="23">
        <f>Conv!$M171+Conv!$N171</f>
        <v>33996202</v>
      </c>
      <c r="P171" s="6"/>
      <c r="Q171" s="21">
        <v>0</v>
      </c>
      <c r="R171" s="21">
        <v>0</v>
      </c>
      <c r="S171" s="21">
        <v>33996202</v>
      </c>
      <c r="T171" s="21">
        <v>0</v>
      </c>
      <c r="U171" s="21">
        <f t="shared" si="2"/>
        <v>33996202</v>
      </c>
    </row>
    <row r="172" spans="1:21" x14ac:dyDescent="0.25">
      <c r="A172" s="7">
        <v>9147</v>
      </c>
      <c r="B172" s="8">
        <v>2020</v>
      </c>
      <c r="C172" s="8" t="s">
        <v>533</v>
      </c>
      <c r="D172" s="8" t="s">
        <v>534</v>
      </c>
      <c r="E172" s="19" t="s">
        <v>535</v>
      </c>
      <c r="F172" s="19">
        <v>13</v>
      </c>
      <c r="G172" s="8" t="s">
        <v>520</v>
      </c>
      <c r="H172" s="8" t="s">
        <v>919</v>
      </c>
      <c r="I172" s="8" t="s">
        <v>922</v>
      </c>
      <c r="J172" s="21">
        <v>25500000</v>
      </c>
      <c r="K172" s="21">
        <v>0</v>
      </c>
      <c r="L172" s="22">
        <v>25500000</v>
      </c>
      <c r="M172" s="21">
        <v>20400000</v>
      </c>
      <c r="N172" s="21">
        <v>0</v>
      </c>
      <c r="O172" s="23">
        <f>Conv!$M172+Conv!$N172</f>
        <v>20400000</v>
      </c>
      <c r="P172" s="6"/>
      <c r="Q172" s="21">
        <v>0</v>
      </c>
      <c r="R172" s="21">
        <v>0</v>
      </c>
      <c r="S172" s="21">
        <v>20400000</v>
      </c>
      <c r="T172" s="21">
        <v>0</v>
      </c>
      <c r="U172" s="21">
        <f t="shared" si="2"/>
        <v>20400000</v>
      </c>
    </row>
    <row r="173" spans="1:21" x14ac:dyDescent="0.25">
      <c r="A173" s="7">
        <v>9281</v>
      </c>
      <c r="B173" s="8">
        <v>2019</v>
      </c>
      <c r="C173" s="8" t="s">
        <v>536</v>
      </c>
      <c r="D173" s="8" t="s">
        <v>537</v>
      </c>
      <c r="E173" s="19" t="s">
        <v>538</v>
      </c>
      <c r="F173" s="19">
        <v>13</v>
      </c>
      <c r="G173" s="8" t="s">
        <v>539</v>
      </c>
      <c r="H173" s="8" t="s">
        <v>919</v>
      </c>
      <c r="I173" s="8" t="s">
        <v>922</v>
      </c>
      <c r="J173" s="21">
        <v>39173183</v>
      </c>
      <c r="K173" s="21">
        <v>91404093</v>
      </c>
      <c r="L173" s="22">
        <v>130577276</v>
      </c>
      <c r="M173" s="21">
        <v>15669273</v>
      </c>
      <c r="N173" s="21">
        <v>36561637</v>
      </c>
      <c r="O173" s="23">
        <f>Conv!$M173+Conv!$N173</f>
        <v>52230910</v>
      </c>
      <c r="P173" s="6"/>
      <c r="Q173" s="21">
        <v>0</v>
      </c>
      <c r="R173" s="21">
        <v>52230910</v>
      </c>
      <c r="S173" s="21">
        <v>0</v>
      </c>
      <c r="T173" s="21">
        <v>0</v>
      </c>
      <c r="U173" s="21">
        <f t="shared" si="2"/>
        <v>52230910</v>
      </c>
    </row>
    <row r="174" spans="1:21" x14ac:dyDescent="0.25">
      <c r="A174" s="7">
        <v>9408</v>
      </c>
      <c r="B174" s="8">
        <v>2019</v>
      </c>
      <c r="C174" s="8" t="s">
        <v>540</v>
      </c>
      <c r="D174" s="8" t="s">
        <v>541</v>
      </c>
      <c r="E174" s="19" t="s">
        <v>542</v>
      </c>
      <c r="F174" s="19">
        <v>13</v>
      </c>
      <c r="G174" s="8" t="s">
        <v>543</v>
      </c>
      <c r="H174" s="8" t="s">
        <v>919</v>
      </c>
      <c r="I174" s="8" t="s">
        <v>922</v>
      </c>
      <c r="J174" s="21">
        <v>36461300</v>
      </c>
      <c r="K174" s="21">
        <v>85143150</v>
      </c>
      <c r="L174" s="22">
        <v>121604450</v>
      </c>
      <c r="M174" s="21">
        <v>14584520</v>
      </c>
      <c r="N174" s="21">
        <v>34057260</v>
      </c>
      <c r="O174" s="23">
        <f>Conv!$M174+Conv!$N174</f>
        <v>48641780</v>
      </c>
      <c r="P174" s="6"/>
      <c r="Q174" s="21">
        <v>0</v>
      </c>
      <c r="R174" s="21">
        <v>48641780</v>
      </c>
      <c r="S174" s="21">
        <v>0</v>
      </c>
      <c r="T174" s="21">
        <v>0</v>
      </c>
      <c r="U174" s="21">
        <f t="shared" si="2"/>
        <v>48641780</v>
      </c>
    </row>
    <row r="175" spans="1:21" x14ac:dyDescent="0.25">
      <c r="A175" s="7">
        <v>9519</v>
      </c>
      <c r="B175" s="8">
        <v>2020</v>
      </c>
      <c r="C175" s="8" t="s">
        <v>544</v>
      </c>
      <c r="D175" s="8" t="s">
        <v>494</v>
      </c>
      <c r="E175" s="19" t="s">
        <v>495</v>
      </c>
      <c r="F175" s="19">
        <v>13</v>
      </c>
      <c r="G175" s="8" t="s">
        <v>545</v>
      </c>
      <c r="H175" s="8" t="s">
        <v>919</v>
      </c>
      <c r="I175" s="8" t="s">
        <v>922</v>
      </c>
      <c r="J175" s="21">
        <v>49673000</v>
      </c>
      <c r="K175" s="21">
        <v>0</v>
      </c>
      <c r="L175" s="22">
        <v>49673000</v>
      </c>
      <c r="M175" s="21">
        <v>49673000</v>
      </c>
      <c r="N175" s="21">
        <v>0</v>
      </c>
      <c r="O175" s="23">
        <f>Conv!$M175+Conv!$N175</f>
        <v>49673000</v>
      </c>
      <c r="P175" s="6"/>
      <c r="Q175" s="21">
        <v>0</v>
      </c>
      <c r="R175" s="21">
        <v>0</v>
      </c>
      <c r="S175" s="21">
        <v>49673000</v>
      </c>
      <c r="T175" s="21">
        <v>0</v>
      </c>
      <c r="U175" s="21">
        <f t="shared" si="2"/>
        <v>49673000</v>
      </c>
    </row>
    <row r="176" spans="1:21" x14ac:dyDescent="0.25">
      <c r="A176" s="7">
        <v>9582</v>
      </c>
      <c r="B176" s="8">
        <v>2020</v>
      </c>
      <c r="C176" s="8" t="s">
        <v>546</v>
      </c>
      <c r="D176" s="8" t="s">
        <v>525</v>
      </c>
      <c r="E176" s="19" t="s">
        <v>526</v>
      </c>
      <c r="F176" s="19">
        <v>13</v>
      </c>
      <c r="G176" s="8" t="s">
        <v>547</v>
      </c>
      <c r="H176" s="8" t="s">
        <v>919</v>
      </c>
      <c r="I176" s="8" t="s">
        <v>922</v>
      </c>
      <c r="J176" s="21">
        <v>30325367</v>
      </c>
      <c r="K176" s="21">
        <v>0</v>
      </c>
      <c r="L176" s="22">
        <v>30325367</v>
      </c>
      <c r="M176" s="21">
        <v>24260294</v>
      </c>
      <c r="N176" s="21">
        <v>0</v>
      </c>
      <c r="O176" s="23">
        <f>Conv!$M176+Conv!$N176</f>
        <v>24260294</v>
      </c>
      <c r="P176" s="6"/>
      <c r="Q176" s="21">
        <v>0</v>
      </c>
      <c r="R176" s="21">
        <v>0</v>
      </c>
      <c r="S176" s="21">
        <v>24260294</v>
      </c>
      <c r="T176" s="21">
        <v>0</v>
      </c>
      <c r="U176" s="21">
        <f t="shared" si="2"/>
        <v>24260294</v>
      </c>
    </row>
    <row r="177" spans="1:21" x14ac:dyDescent="0.25">
      <c r="A177" s="7">
        <v>9647</v>
      </c>
      <c r="B177" s="8">
        <v>2020</v>
      </c>
      <c r="C177" s="8" t="s">
        <v>548</v>
      </c>
      <c r="D177" s="8" t="s">
        <v>549</v>
      </c>
      <c r="E177" s="19" t="s">
        <v>550</v>
      </c>
      <c r="F177" s="19">
        <v>13</v>
      </c>
      <c r="G177" s="8" t="s">
        <v>551</v>
      </c>
      <c r="H177" s="8" t="s">
        <v>919</v>
      </c>
      <c r="I177" s="8" t="s">
        <v>922</v>
      </c>
      <c r="J177" s="21">
        <v>48000000</v>
      </c>
      <c r="K177" s="21">
        <v>0</v>
      </c>
      <c r="L177" s="22">
        <v>48000000</v>
      </c>
      <c r="M177" s="21">
        <v>38400000</v>
      </c>
      <c r="N177" s="21">
        <v>0</v>
      </c>
      <c r="O177" s="23">
        <f>Conv!$M177+Conv!$N177</f>
        <v>38400000</v>
      </c>
      <c r="P177" s="6"/>
      <c r="Q177" s="21">
        <v>0</v>
      </c>
      <c r="R177" s="21">
        <v>0</v>
      </c>
      <c r="S177" s="21">
        <v>38400000</v>
      </c>
      <c r="T177" s="21">
        <v>0</v>
      </c>
      <c r="U177" s="21">
        <f t="shared" si="2"/>
        <v>38400000</v>
      </c>
    </row>
    <row r="178" spans="1:21" x14ac:dyDescent="0.25">
      <c r="A178" s="7">
        <v>9799</v>
      </c>
      <c r="B178" s="8">
        <v>2020</v>
      </c>
      <c r="C178" s="8" t="s">
        <v>552</v>
      </c>
      <c r="D178" s="8" t="s">
        <v>549</v>
      </c>
      <c r="E178" s="19" t="s">
        <v>550</v>
      </c>
      <c r="F178" s="19">
        <v>13</v>
      </c>
      <c r="G178" s="8" t="s">
        <v>553</v>
      </c>
      <c r="H178" s="8" t="s">
        <v>919</v>
      </c>
      <c r="I178" s="8" t="s">
        <v>922</v>
      </c>
      <c r="J178" s="21">
        <v>49000000</v>
      </c>
      <c r="K178" s="21">
        <v>0</v>
      </c>
      <c r="L178" s="22">
        <v>49000000</v>
      </c>
      <c r="M178" s="21">
        <v>39200000</v>
      </c>
      <c r="N178" s="21">
        <v>0</v>
      </c>
      <c r="O178" s="23">
        <f>Conv!$M178+Conv!$N178</f>
        <v>39200000</v>
      </c>
      <c r="P178" s="6"/>
      <c r="Q178" s="21">
        <v>0</v>
      </c>
      <c r="R178" s="21">
        <v>0</v>
      </c>
      <c r="S178" s="21">
        <v>39200000</v>
      </c>
      <c r="T178" s="21">
        <v>0</v>
      </c>
      <c r="U178" s="21">
        <f t="shared" si="2"/>
        <v>39200000</v>
      </c>
    </row>
    <row r="179" spans="1:21" x14ac:dyDescent="0.25">
      <c r="A179" s="7">
        <v>9860</v>
      </c>
      <c r="B179" s="8">
        <v>2018</v>
      </c>
      <c r="C179" s="8" t="s">
        <v>554</v>
      </c>
      <c r="D179" s="8" t="s">
        <v>555</v>
      </c>
      <c r="E179" s="19" t="s">
        <v>556</v>
      </c>
      <c r="F179" s="19">
        <v>13</v>
      </c>
      <c r="G179" s="8" t="s">
        <v>557</v>
      </c>
      <c r="H179" s="8" t="s">
        <v>919</v>
      </c>
      <c r="I179" s="8" t="s">
        <v>922</v>
      </c>
      <c r="J179" s="21">
        <v>64000000</v>
      </c>
      <c r="K179" s="21">
        <v>150000000</v>
      </c>
      <c r="L179" s="22">
        <v>214000000</v>
      </c>
      <c r="M179" s="21">
        <v>64000000</v>
      </c>
      <c r="N179" s="21">
        <v>150000000</v>
      </c>
      <c r="O179" s="23">
        <f>Conv!$M179+Conv!$N179</f>
        <v>214000000</v>
      </c>
      <c r="P179" s="6"/>
      <c r="Q179" s="21">
        <v>171200000</v>
      </c>
      <c r="R179" s="21">
        <v>42800000</v>
      </c>
      <c r="S179" s="21">
        <v>0</v>
      </c>
      <c r="T179" s="21">
        <v>0</v>
      </c>
      <c r="U179" s="21">
        <f t="shared" si="2"/>
        <v>214000000</v>
      </c>
    </row>
    <row r="180" spans="1:21" x14ac:dyDescent="0.25">
      <c r="A180" s="7">
        <v>9862</v>
      </c>
      <c r="B180" s="8">
        <v>2018</v>
      </c>
      <c r="C180" s="8" t="s">
        <v>558</v>
      </c>
      <c r="D180" s="8" t="s">
        <v>559</v>
      </c>
      <c r="E180" s="19" t="s">
        <v>560</v>
      </c>
      <c r="F180" s="19">
        <v>13</v>
      </c>
      <c r="G180" s="8" t="s">
        <v>561</v>
      </c>
      <c r="H180" s="8" t="s">
        <v>919</v>
      </c>
      <c r="I180" s="8" t="s">
        <v>922</v>
      </c>
      <c r="J180" s="21">
        <v>60249280</v>
      </c>
      <c r="K180" s="21">
        <v>140000000</v>
      </c>
      <c r="L180" s="22">
        <v>200249280</v>
      </c>
      <c r="M180" s="21">
        <v>48199424</v>
      </c>
      <c r="N180" s="21">
        <v>56000000</v>
      </c>
      <c r="O180" s="23">
        <f>Conv!$M180+Conv!$N180</f>
        <v>104199424</v>
      </c>
      <c r="P180" s="6"/>
      <c r="Q180" s="21">
        <v>80099712</v>
      </c>
      <c r="R180" s="21">
        <v>0</v>
      </c>
      <c r="S180" s="21">
        <v>24099712</v>
      </c>
      <c r="T180" s="21">
        <v>0</v>
      </c>
      <c r="U180" s="21">
        <f t="shared" si="2"/>
        <v>104199424</v>
      </c>
    </row>
    <row r="181" spans="1:21" x14ac:dyDescent="0.25">
      <c r="A181" s="7">
        <v>9900</v>
      </c>
      <c r="B181" s="8">
        <v>2020</v>
      </c>
      <c r="C181" s="8" t="s">
        <v>562</v>
      </c>
      <c r="D181" s="8" t="s">
        <v>563</v>
      </c>
      <c r="E181" s="19" t="s">
        <v>564</v>
      </c>
      <c r="F181" s="19">
        <v>13</v>
      </c>
      <c r="G181" s="8" t="s">
        <v>565</v>
      </c>
      <c r="H181" s="8" t="s">
        <v>919</v>
      </c>
      <c r="I181" s="8" t="s">
        <v>922</v>
      </c>
      <c r="J181" s="21">
        <v>43475000</v>
      </c>
      <c r="K181" s="21">
        <v>0</v>
      </c>
      <c r="L181" s="22">
        <v>43475000</v>
      </c>
      <c r="M181" s="21">
        <v>34780000</v>
      </c>
      <c r="N181" s="21">
        <v>0</v>
      </c>
      <c r="O181" s="23">
        <f>Conv!$M181+Conv!$N181</f>
        <v>34780000</v>
      </c>
      <c r="P181" s="6"/>
      <c r="Q181" s="21">
        <v>0</v>
      </c>
      <c r="R181" s="21">
        <v>0</v>
      </c>
      <c r="S181" s="21">
        <v>34780000</v>
      </c>
      <c r="T181" s="21">
        <v>0</v>
      </c>
      <c r="U181" s="21">
        <f t="shared" si="2"/>
        <v>34780000</v>
      </c>
    </row>
    <row r="182" spans="1:21" x14ac:dyDescent="0.25">
      <c r="A182" s="7">
        <v>10042</v>
      </c>
      <c r="B182" s="8">
        <v>2019</v>
      </c>
      <c r="C182" s="8" t="s">
        <v>566</v>
      </c>
      <c r="D182" s="8" t="s">
        <v>567</v>
      </c>
      <c r="E182" s="19" t="s">
        <v>568</v>
      </c>
      <c r="F182" s="19">
        <v>13</v>
      </c>
      <c r="G182" s="8" t="s">
        <v>569</v>
      </c>
      <c r="H182" s="8" t="s">
        <v>919</v>
      </c>
      <c r="I182" s="8" t="s">
        <v>922</v>
      </c>
      <c r="J182" s="21">
        <v>48200000</v>
      </c>
      <c r="K182" s="21">
        <v>118124300</v>
      </c>
      <c r="L182" s="22">
        <v>166324300</v>
      </c>
      <c r="M182" s="21">
        <v>48200000</v>
      </c>
      <c r="N182" s="21">
        <v>47249720</v>
      </c>
      <c r="O182" s="23">
        <f>Conv!$M182+Conv!$N182</f>
        <v>95449720</v>
      </c>
      <c r="P182" s="6"/>
      <c r="Q182" s="21">
        <v>0</v>
      </c>
      <c r="R182" s="21">
        <v>66529720</v>
      </c>
      <c r="S182" s="21">
        <v>28920000</v>
      </c>
      <c r="T182" s="21">
        <v>0</v>
      </c>
      <c r="U182" s="21">
        <f t="shared" si="2"/>
        <v>95449720</v>
      </c>
    </row>
    <row r="183" spans="1:21" x14ac:dyDescent="0.25">
      <c r="A183" s="7">
        <v>10073</v>
      </c>
      <c r="B183" s="8">
        <v>2019</v>
      </c>
      <c r="C183" s="8" t="s">
        <v>570</v>
      </c>
      <c r="D183" s="8" t="s">
        <v>555</v>
      </c>
      <c r="E183" s="19" t="s">
        <v>556</v>
      </c>
      <c r="F183" s="19">
        <v>13</v>
      </c>
      <c r="G183" s="8" t="s">
        <v>569</v>
      </c>
      <c r="H183" s="8" t="s">
        <v>919</v>
      </c>
      <c r="I183" s="8" t="s">
        <v>922</v>
      </c>
      <c r="J183" s="21">
        <v>43500000</v>
      </c>
      <c r="K183" s="21">
        <v>101500000</v>
      </c>
      <c r="L183" s="22">
        <v>145000000</v>
      </c>
      <c r="M183" s="21">
        <v>17400000</v>
      </c>
      <c r="N183" s="21">
        <v>40600000</v>
      </c>
      <c r="O183" s="23">
        <f>Conv!$M183+Conv!$N183</f>
        <v>58000000</v>
      </c>
      <c r="P183" s="6"/>
      <c r="Q183" s="21">
        <v>0</v>
      </c>
      <c r="R183" s="21">
        <v>58000000</v>
      </c>
      <c r="S183" s="21">
        <v>0</v>
      </c>
      <c r="T183" s="21">
        <v>0</v>
      </c>
      <c r="U183" s="21">
        <f t="shared" si="2"/>
        <v>58000000</v>
      </c>
    </row>
    <row r="184" spans="1:21" x14ac:dyDescent="0.25">
      <c r="A184" s="7">
        <v>10106</v>
      </c>
      <c r="B184" s="8">
        <v>2020</v>
      </c>
      <c r="C184" s="8" t="s">
        <v>571</v>
      </c>
      <c r="D184" s="8" t="s">
        <v>572</v>
      </c>
      <c r="E184" s="19" t="s">
        <v>573</v>
      </c>
      <c r="F184" s="19">
        <v>13</v>
      </c>
      <c r="G184" s="8" t="s">
        <v>574</v>
      </c>
      <c r="H184" s="8" t="s">
        <v>919</v>
      </c>
      <c r="I184" s="8" t="s">
        <v>922</v>
      </c>
      <c r="J184" s="21">
        <v>42000000</v>
      </c>
      <c r="K184" s="21">
        <v>0</v>
      </c>
      <c r="L184" s="22">
        <v>42000000</v>
      </c>
      <c r="M184" s="21">
        <v>33600000</v>
      </c>
      <c r="N184" s="21">
        <v>0</v>
      </c>
      <c r="O184" s="23">
        <f>Conv!$M184+Conv!$N184</f>
        <v>33600000</v>
      </c>
      <c r="P184" s="6"/>
      <c r="Q184" s="21">
        <v>0</v>
      </c>
      <c r="R184" s="21">
        <v>0</v>
      </c>
      <c r="S184" s="21">
        <v>33600000</v>
      </c>
      <c r="T184" s="21">
        <v>0</v>
      </c>
      <c r="U184" s="21">
        <f t="shared" si="2"/>
        <v>33600000</v>
      </c>
    </row>
    <row r="185" spans="1:21" x14ac:dyDescent="0.25">
      <c r="A185" s="7">
        <v>10158</v>
      </c>
      <c r="B185" s="8">
        <v>2020</v>
      </c>
      <c r="C185" s="8" t="s">
        <v>575</v>
      </c>
      <c r="D185" s="8" t="s">
        <v>576</v>
      </c>
      <c r="E185" s="19" t="s">
        <v>577</v>
      </c>
      <c r="F185" s="19">
        <v>13</v>
      </c>
      <c r="G185" s="8" t="s">
        <v>578</v>
      </c>
      <c r="H185" s="8" t="s">
        <v>919</v>
      </c>
      <c r="I185" s="8" t="s">
        <v>922</v>
      </c>
      <c r="J185" s="21">
        <v>49673000</v>
      </c>
      <c r="K185" s="21">
        <v>0</v>
      </c>
      <c r="L185" s="22">
        <v>49673000</v>
      </c>
      <c r="M185" s="21">
        <v>39738400</v>
      </c>
      <c r="N185" s="21">
        <v>0</v>
      </c>
      <c r="O185" s="23">
        <f>Conv!$M185+Conv!$N185</f>
        <v>39738400</v>
      </c>
      <c r="P185" s="6"/>
      <c r="Q185" s="21">
        <v>0</v>
      </c>
      <c r="R185" s="21">
        <v>0</v>
      </c>
      <c r="S185" s="21">
        <v>39738400</v>
      </c>
      <c r="T185" s="21">
        <v>0</v>
      </c>
      <c r="U185" s="21">
        <f t="shared" si="2"/>
        <v>39738400</v>
      </c>
    </row>
    <row r="186" spans="1:21" x14ac:dyDescent="0.25">
      <c r="A186" s="7">
        <v>10187</v>
      </c>
      <c r="B186" s="8">
        <v>2020</v>
      </c>
      <c r="C186" s="8" t="s">
        <v>579</v>
      </c>
      <c r="D186" s="8" t="s">
        <v>580</v>
      </c>
      <c r="E186" s="19" t="s">
        <v>581</v>
      </c>
      <c r="F186" s="19">
        <v>13</v>
      </c>
      <c r="G186" s="8" t="s">
        <v>582</v>
      </c>
      <c r="H186" s="8" t="s">
        <v>919</v>
      </c>
      <c r="I186" s="8" t="s">
        <v>922</v>
      </c>
      <c r="J186" s="21">
        <v>49673000</v>
      </c>
      <c r="K186" s="21">
        <v>0</v>
      </c>
      <c r="L186" s="22">
        <v>49673000</v>
      </c>
      <c r="M186" s="21">
        <v>39738400</v>
      </c>
      <c r="N186" s="21">
        <v>0</v>
      </c>
      <c r="O186" s="23">
        <f>Conv!$M186+Conv!$N186</f>
        <v>39738400</v>
      </c>
      <c r="P186" s="6"/>
      <c r="Q186" s="21">
        <v>0</v>
      </c>
      <c r="R186" s="21">
        <v>0</v>
      </c>
      <c r="S186" s="21">
        <v>39738400</v>
      </c>
      <c r="T186" s="21">
        <v>0</v>
      </c>
      <c r="U186" s="21">
        <f t="shared" si="2"/>
        <v>39738400</v>
      </c>
    </row>
    <row r="187" spans="1:21" x14ac:dyDescent="0.25">
      <c r="A187" s="7">
        <v>10196</v>
      </c>
      <c r="B187" s="8">
        <v>2020</v>
      </c>
      <c r="C187" s="8" t="s">
        <v>583</v>
      </c>
      <c r="D187" s="8" t="s">
        <v>555</v>
      </c>
      <c r="E187" s="19" t="s">
        <v>556</v>
      </c>
      <c r="F187" s="19">
        <v>13</v>
      </c>
      <c r="G187" s="8" t="s">
        <v>584</v>
      </c>
      <c r="H187" s="8" t="s">
        <v>919</v>
      </c>
      <c r="I187" s="8" t="s">
        <v>922</v>
      </c>
      <c r="J187" s="21">
        <v>44978902</v>
      </c>
      <c r="K187" s="21">
        <v>0</v>
      </c>
      <c r="L187" s="22">
        <v>44978902</v>
      </c>
      <c r="M187" s="21">
        <v>35983122</v>
      </c>
      <c r="N187" s="21">
        <v>0</v>
      </c>
      <c r="O187" s="23">
        <f>Conv!$M187+Conv!$N187</f>
        <v>35983122</v>
      </c>
      <c r="P187" s="6"/>
      <c r="Q187" s="21">
        <v>0</v>
      </c>
      <c r="R187" s="21">
        <v>0</v>
      </c>
      <c r="S187" s="21">
        <v>35983122</v>
      </c>
      <c r="T187" s="21">
        <v>0</v>
      </c>
      <c r="U187" s="21">
        <f t="shared" si="2"/>
        <v>35983122</v>
      </c>
    </row>
    <row r="188" spans="1:21" x14ac:dyDescent="0.25">
      <c r="A188" s="7">
        <v>10352</v>
      </c>
      <c r="B188" s="8">
        <v>2020</v>
      </c>
      <c r="C188" s="8" t="s">
        <v>585</v>
      </c>
      <c r="D188" s="8" t="s">
        <v>586</v>
      </c>
      <c r="E188" s="19" t="s">
        <v>587</v>
      </c>
      <c r="F188" s="19">
        <v>13</v>
      </c>
      <c r="G188" s="8" t="s">
        <v>499</v>
      </c>
      <c r="H188" s="8" t="s">
        <v>919</v>
      </c>
      <c r="I188" s="8" t="s">
        <v>922</v>
      </c>
      <c r="J188" s="21">
        <v>28500000</v>
      </c>
      <c r="K188" s="21">
        <v>0</v>
      </c>
      <c r="L188" s="22">
        <v>28500000</v>
      </c>
      <c r="M188" s="21">
        <v>22800000</v>
      </c>
      <c r="N188" s="21">
        <v>0</v>
      </c>
      <c r="O188" s="23">
        <f>Conv!$M188+Conv!$N188</f>
        <v>22800000</v>
      </c>
      <c r="P188" s="6"/>
      <c r="Q188" s="21">
        <v>0</v>
      </c>
      <c r="R188" s="21">
        <v>0</v>
      </c>
      <c r="S188" s="21">
        <v>22800000</v>
      </c>
      <c r="T188" s="21">
        <v>0</v>
      </c>
      <c r="U188" s="21">
        <f t="shared" si="2"/>
        <v>22800000</v>
      </c>
    </row>
    <row r="189" spans="1:21" x14ac:dyDescent="0.25">
      <c r="A189" s="7">
        <v>10396</v>
      </c>
      <c r="B189" s="8">
        <v>2018</v>
      </c>
      <c r="C189" s="8" t="s">
        <v>588</v>
      </c>
      <c r="D189" s="8" t="s">
        <v>303</v>
      </c>
      <c r="E189" s="19" t="s">
        <v>304</v>
      </c>
      <c r="F189" s="19">
        <v>13</v>
      </c>
      <c r="G189" s="8" t="s">
        <v>499</v>
      </c>
      <c r="H189" s="8" t="s">
        <v>919</v>
      </c>
      <c r="I189" s="8" t="s">
        <v>922</v>
      </c>
      <c r="J189" s="21">
        <v>59909367</v>
      </c>
      <c r="K189" s="21">
        <v>139788523</v>
      </c>
      <c r="L189" s="22">
        <v>199697890</v>
      </c>
      <c r="M189" s="21">
        <v>59909367</v>
      </c>
      <c r="N189" s="21">
        <v>111830818</v>
      </c>
      <c r="O189" s="23">
        <f>Conv!$M189+Conv!$N189</f>
        <v>171740185</v>
      </c>
      <c r="P189" s="6"/>
      <c r="Q189" s="21">
        <v>135794565</v>
      </c>
      <c r="R189" s="21">
        <v>0</v>
      </c>
      <c r="S189" s="21">
        <v>35945620</v>
      </c>
      <c r="T189" s="21">
        <v>0</v>
      </c>
      <c r="U189" s="21">
        <f t="shared" si="2"/>
        <v>171740185</v>
      </c>
    </row>
    <row r="190" spans="1:21" x14ac:dyDescent="0.25">
      <c r="A190" s="7">
        <v>10419</v>
      </c>
      <c r="B190" s="8">
        <v>2019</v>
      </c>
      <c r="C190" s="8" t="s">
        <v>589</v>
      </c>
      <c r="D190" s="8" t="s">
        <v>590</v>
      </c>
      <c r="E190" s="19" t="s">
        <v>591</v>
      </c>
      <c r="F190" s="19">
        <v>13</v>
      </c>
      <c r="G190" s="8" t="s">
        <v>592</v>
      </c>
      <c r="H190" s="8" t="s">
        <v>919</v>
      </c>
      <c r="I190" s="8" t="s">
        <v>922</v>
      </c>
      <c r="J190" s="21">
        <v>45000000</v>
      </c>
      <c r="K190" s="21">
        <v>117000000</v>
      </c>
      <c r="L190" s="22">
        <v>162000000</v>
      </c>
      <c r="M190" s="21">
        <v>36000000</v>
      </c>
      <c r="N190" s="21">
        <v>46800000</v>
      </c>
      <c r="O190" s="23">
        <f>Conv!$M190+Conv!$N190</f>
        <v>82800000</v>
      </c>
      <c r="P190" s="6"/>
      <c r="Q190" s="21">
        <v>0</v>
      </c>
      <c r="R190" s="21">
        <v>64800000</v>
      </c>
      <c r="S190" s="21">
        <v>0</v>
      </c>
      <c r="T190" s="21">
        <v>18000000</v>
      </c>
      <c r="U190" s="21">
        <f t="shared" si="2"/>
        <v>82800000</v>
      </c>
    </row>
    <row r="191" spans="1:21" x14ac:dyDescent="0.25">
      <c r="A191" s="7">
        <v>10432</v>
      </c>
      <c r="B191" s="8">
        <v>2020</v>
      </c>
      <c r="C191" s="8" t="s">
        <v>593</v>
      </c>
      <c r="D191" s="8" t="s">
        <v>594</v>
      </c>
      <c r="E191" s="19" t="s">
        <v>595</v>
      </c>
      <c r="F191" s="19">
        <v>13</v>
      </c>
      <c r="G191" s="8" t="s">
        <v>596</v>
      </c>
      <c r="H191" s="8" t="s">
        <v>919</v>
      </c>
      <c r="I191" s="8" t="s">
        <v>922</v>
      </c>
      <c r="J191" s="21">
        <v>42669107</v>
      </c>
      <c r="K191" s="21">
        <v>0</v>
      </c>
      <c r="L191" s="22">
        <v>42669107</v>
      </c>
      <c r="M191" s="21">
        <v>34135286</v>
      </c>
      <c r="N191" s="21">
        <v>0</v>
      </c>
      <c r="O191" s="23">
        <f>Conv!$M191+Conv!$N191</f>
        <v>34135286</v>
      </c>
      <c r="P191" s="6"/>
      <c r="Q191" s="21">
        <v>0</v>
      </c>
      <c r="R191" s="21">
        <v>0</v>
      </c>
      <c r="S191" s="21">
        <v>34135286</v>
      </c>
      <c r="T191" s="21">
        <v>0</v>
      </c>
      <c r="U191" s="21">
        <f t="shared" si="2"/>
        <v>34135286</v>
      </c>
    </row>
    <row r="192" spans="1:21" x14ac:dyDescent="0.25">
      <c r="A192" s="7">
        <v>10507</v>
      </c>
      <c r="B192" s="8">
        <v>2020</v>
      </c>
      <c r="C192" s="8" t="s">
        <v>597</v>
      </c>
      <c r="D192" s="8" t="s">
        <v>598</v>
      </c>
      <c r="E192" s="19" t="s">
        <v>599</v>
      </c>
      <c r="F192" s="19">
        <v>13</v>
      </c>
      <c r="G192" s="8" t="s">
        <v>600</v>
      </c>
      <c r="H192" s="8" t="s">
        <v>919</v>
      </c>
      <c r="I192" s="8" t="s">
        <v>922</v>
      </c>
      <c r="J192" s="21">
        <v>42100000</v>
      </c>
      <c r="K192" s="21">
        <v>0</v>
      </c>
      <c r="L192" s="22">
        <v>42100000</v>
      </c>
      <c r="M192" s="21">
        <v>33680000</v>
      </c>
      <c r="N192" s="21">
        <v>0</v>
      </c>
      <c r="O192" s="23">
        <f>Conv!$M192+Conv!$N192</f>
        <v>33680000</v>
      </c>
      <c r="P192" s="6"/>
      <c r="Q192" s="21">
        <v>0</v>
      </c>
      <c r="R192" s="21">
        <v>0</v>
      </c>
      <c r="S192" s="21">
        <v>33680000</v>
      </c>
      <c r="T192" s="21">
        <v>0</v>
      </c>
      <c r="U192" s="21">
        <f t="shared" si="2"/>
        <v>33680000</v>
      </c>
    </row>
    <row r="193" spans="1:21" x14ac:dyDescent="0.25">
      <c r="A193" s="7">
        <v>10663</v>
      </c>
      <c r="B193" s="8">
        <v>2018</v>
      </c>
      <c r="C193" s="8" t="s">
        <v>601</v>
      </c>
      <c r="D193" s="8" t="s">
        <v>602</v>
      </c>
      <c r="E193" s="19" t="s">
        <v>603</v>
      </c>
      <c r="F193" s="19">
        <v>13</v>
      </c>
      <c r="G193" s="8" t="s">
        <v>604</v>
      </c>
      <c r="H193" s="8" t="s">
        <v>919</v>
      </c>
      <c r="I193" s="8" t="s">
        <v>922</v>
      </c>
      <c r="J193" s="21">
        <v>62000000</v>
      </c>
      <c r="K193" s="21">
        <v>145000000</v>
      </c>
      <c r="L193" s="22">
        <v>207000000</v>
      </c>
      <c r="M193" s="21">
        <v>49600000</v>
      </c>
      <c r="N193" s="21">
        <v>58000000</v>
      </c>
      <c r="O193" s="23">
        <f>Conv!$M193+Conv!$N193</f>
        <v>107600000</v>
      </c>
      <c r="P193" s="6"/>
      <c r="Q193" s="21">
        <v>82800000</v>
      </c>
      <c r="R193" s="21">
        <v>0</v>
      </c>
      <c r="S193" s="21">
        <v>24800000</v>
      </c>
      <c r="T193" s="21">
        <v>0</v>
      </c>
      <c r="U193" s="21">
        <f t="shared" si="2"/>
        <v>107600000</v>
      </c>
    </row>
    <row r="194" spans="1:21" x14ac:dyDescent="0.25">
      <c r="A194" s="7">
        <v>10726</v>
      </c>
      <c r="B194" s="8">
        <v>2019</v>
      </c>
      <c r="C194" s="8" t="s">
        <v>605</v>
      </c>
      <c r="D194" s="8" t="s">
        <v>606</v>
      </c>
      <c r="E194" s="19" t="s">
        <v>607</v>
      </c>
      <c r="F194" s="19">
        <v>13</v>
      </c>
      <c r="G194" s="8" t="s">
        <v>608</v>
      </c>
      <c r="H194" s="8" t="s">
        <v>919</v>
      </c>
      <c r="I194" s="8" t="s">
        <v>922</v>
      </c>
      <c r="J194" s="21">
        <v>50770650</v>
      </c>
      <c r="K194" s="21">
        <v>118445508</v>
      </c>
      <c r="L194" s="22">
        <v>169216158</v>
      </c>
      <c r="M194" s="21">
        <v>40616520</v>
      </c>
      <c r="N194" s="21">
        <v>47378203</v>
      </c>
      <c r="O194" s="23">
        <f>Conv!$M194+Conv!$N194</f>
        <v>87994723</v>
      </c>
      <c r="P194" s="6"/>
      <c r="Q194" s="21">
        <v>0</v>
      </c>
      <c r="R194" s="21">
        <v>67686463</v>
      </c>
      <c r="S194" s="21">
        <v>0</v>
      </c>
      <c r="T194" s="21">
        <v>20308260</v>
      </c>
      <c r="U194" s="21">
        <f t="shared" si="2"/>
        <v>87994723</v>
      </c>
    </row>
    <row r="195" spans="1:21" x14ac:dyDescent="0.25">
      <c r="A195" s="7">
        <v>10749</v>
      </c>
      <c r="B195" s="8">
        <v>2018</v>
      </c>
      <c r="C195" s="8" t="s">
        <v>609</v>
      </c>
      <c r="D195" s="8" t="s">
        <v>610</v>
      </c>
      <c r="E195" s="19" t="s">
        <v>611</v>
      </c>
      <c r="F195" s="19">
        <v>13</v>
      </c>
      <c r="G195" s="8" t="s">
        <v>612</v>
      </c>
      <c r="H195" s="8" t="s">
        <v>919</v>
      </c>
      <c r="I195" s="8" t="s">
        <v>922</v>
      </c>
      <c r="J195" s="21">
        <v>63186000</v>
      </c>
      <c r="K195" s="21">
        <v>147388864</v>
      </c>
      <c r="L195" s="22">
        <v>210574864</v>
      </c>
      <c r="M195" s="21">
        <v>50548800</v>
      </c>
      <c r="N195" s="21">
        <v>58955546</v>
      </c>
      <c r="O195" s="23">
        <f>Conv!$M195+Conv!$N195</f>
        <v>109504346</v>
      </c>
      <c r="P195" s="6"/>
      <c r="Q195" s="21">
        <v>84229946</v>
      </c>
      <c r="R195" s="21">
        <v>25274400</v>
      </c>
      <c r="S195" s="21">
        <v>0</v>
      </c>
      <c r="T195" s="21">
        <v>0</v>
      </c>
      <c r="U195" s="21">
        <f t="shared" si="2"/>
        <v>109504346</v>
      </c>
    </row>
    <row r="196" spans="1:21" x14ac:dyDescent="0.25">
      <c r="A196" s="7">
        <v>10780</v>
      </c>
      <c r="B196" s="8">
        <v>2019</v>
      </c>
      <c r="C196" s="8" t="s">
        <v>613</v>
      </c>
      <c r="D196" s="8" t="s">
        <v>614</v>
      </c>
      <c r="E196" s="19" t="s">
        <v>615</v>
      </c>
      <c r="F196" s="19">
        <v>13</v>
      </c>
      <c r="G196" s="8" t="s">
        <v>616</v>
      </c>
      <c r="H196" s="8" t="s">
        <v>919</v>
      </c>
      <c r="I196" s="8" t="s">
        <v>922</v>
      </c>
      <c r="J196" s="21">
        <v>50000000</v>
      </c>
      <c r="K196" s="21">
        <v>118464850</v>
      </c>
      <c r="L196" s="22">
        <v>168464850</v>
      </c>
      <c r="M196" s="21">
        <v>50000000</v>
      </c>
      <c r="N196" s="21">
        <v>47385940</v>
      </c>
      <c r="O196" s="23">
        <f>Conv!$M196+Conv!$N196</f>
        <v>97385940</v>
      </c>
      <c r="P196" s="6"/>
      <c r="Q196" s="21">
        <v>0</v>
      </c>
      <c r="R196" s="21">
        <v>67385940</v>
      </c>
      <c r="S196" s="21">
        <v>30000000</v>
      </c>
      <c r="T196" s="21">
        <v>0</v>
      </c>
      <c r="U196" s="21">
        <f t="shared" si="2"/>
        <v>97385940</v>
      </c>
    </row>
    <row r="197" spans="1:21" x14ac:dyDescent="0.25">
      <c r="A197" s="7">
        <v>10781</v>
      </c>
      <c r="B197" s="8">
        <v>2020</v>
      </c>
      <c r="C197" s="8" t="s">
        <v>617</v>
      </c>
      <c r="D197" s="8" t="s">
        <v>614</v>
      </c>
      <c r="E197" s="19" t="s">
        <v>615</v>
      </c>
      <c r="F197" s="19">
        <v>13</v>
      </c>
      <c r="G197" s="8" t="s">
        <v>616</v>
      </c>
      <c r="H197" s="8" t="s">
        <v>919</v>
      </c>
      <c r="I197" s="8" t="s">
        <v>922</v>
      </c>
      <c r="J197" s="21">
        <v>39763237</v>
      </c>
      <c r="K197" s="21">
        <v>0</v>
      </c>
      <c r="L197" s="22">
        <v>39763237</v>
      </c>
      <c r="M197" s="21">
        <v>31810590</v>
      </c>
      <c r="N197" s="21">
        <v>0</v>
      </c>
      <c r="O197" s="23">
        <f>Conv!$M197+Conv!$N197</f>
        <v>31810590</v>
      </c>
      <c r="P197" s="6"/>
      <c r="Q197" s="21">
        <v>0</v>
      </c>
      <c r="R197" s="21">
        <v>0</v>
      </c>
      <c r="S197" s="21">
        <v>31810590</v>
      </c>
      <c r="T197" s="21">
        <v>0</v>
      </c>
      <c r="U197" s="21">
        <f t="shared" si="2"/>
        <v>31810590</v>
      </c>
    </row>
    <row r="198" spans="1:21" x14ac:dyDescent="0.25">
      <c r="A198" s="7">
        <v>10845</v>
      </c>
      <c r="B198" s="8">
        <v>2019</v>
      </c>
      <c r="C198" s="8" t="s">
        <v>618</v>
      </c>
      <c r="D198" s="8" t="s">
        <v>619</v>
      </c>
      <c r="E198" s="19" t="s">
        <v>620</v>
      </c>
      <c r="F198" s="19">
        <v>13</v>
      </c>
      <c r="G198" s="8" t="s">
        <v>621</v>
      </c>
      <c r="H198" s="8" t="s">
        <v>919</v>
      </c>
      <c r="I198" s="8" t="s">
        <v>922</v>
      </c>
      <c r="J198" s="21">
        <v>45330938</v>
      </c>
      <c r="K198" s="21">
        <v>104706004</v>
      </c>
      <c r="L198" s="22">
        <v>150036942</v>
      </c>
      <c r="M198" s="21">
        <v>18132375</v>
      </c>
      <c r="N198" s="21">
        <v>41882402</v>
      </c>
      <c r="O198" s="23">
        <f>Conv!$M198+Conv!$N198</f>
        <v>60014777</v>
      </c>
      <c r="P198" s="6"/>
      <c r="Q198" s="21">
        <v>0</v>
      </c>
      <c r="R198" s="21">
        <v>60014777</v>
      </c>
      <c r="S198" s="21">
        <v>0</v>
      </c>
      <c r="T198" s="21">
        <v>0</v>
      </c>
      <c r="U198" s="21">
        <f t="shared" si="2"/>
        <v>60014777</v>
      </c>
    </row>
    <row r="199" spans="1:21" x14ac:dyDescent="0.25">
      <c r="A199" s="7">
        <v>10911</v>
      </c>
      <c r="B199" s="8">
        <v>2019</v>
      </c>
      <c r="C199" s="8" t="s">
        <v>622</v>
      </c>
      <c r="D199" s="8" t="s">
        <v>2</v>
      </c>
      <c r="E199" s="19" t="s">
        <v>623</v>
      </c>
      <c r="F199" s="19">
        <v>15</v>
      </c>
      <c r="G199" s="8" t="s">
        <v>4</v>
      </c>
      <c r="H199" s="8" t="s">
        <v>919</v>
      </c>
      <c r="I199" s="8" t="s">
        <v>922</v>
      </c>
      <c r="J199" s="21">
        <v>43372641</v>
      </c>
      <c r="K199" s="21">
        <v>100000000</v>
      </c>
      <c r="L199" s="22">
        <v>143372641</v>
      </c>
      <c r="M199" s="21">
        <v>17349056</v>
      </c>
      <c r="N199" s="21">
        <v>0</v>
      </c>
      <c r="O199" s="23">
        <f>Conv!$M199+Conv!$N199</f>
        <v>17349056</v>
      </c>
      <c r="P199" s="6"/>
      <c r="Q199" s="21">
        <v>0</v>
      </c>
      <c r="R199" s="21">
        <v>17349056</v>
      </c>
      <c r="S199" s="21">
        <v>0</v>
      </c>
      <c r="T199" s="21">
        <v>0</v>
      </c>
      <c r="U199" s="21">
        <f t="shared" si="2"/>
        <v>17349056</v>
      </c>
    </row>
    <row r="200" spans="1:21" x14ac:dyDescent="0.25">
      <c r="A200" s="7">
        <v>11038</v>
      </c>
      <c r="B200" s="8">
        <v>2020</v>
      </c>
      <c r="C200" s="8" t="s">
        <v>624</v>
      </c>
      <c r="D200" s="8" t="s">
        <v>625</v>
      </c>
      <c r="E200" s="19" t="s">
        <v>626</v>
      </c>
      <c r="F200" s="19">
        <v>3</v>
      </c>
      <c r="G200" s="8" t="s">
        <v>627</v>
      </c>
      <c r="H200" s="8" t="s">
        <v>919</v>
      </c>
      <c r="I200" s="8" t="s">
        <v>922</v>
      </c>
      <c r="J200" s="21">
        <v>32883526</v>
      </c>
      <c r="K200" s="21">
        <v>0</v>
      </c>
      <c r="L200" s="22">
        <v>32883526</v>
      </c>
      <c r="M200" s="21">
        <v>26306821</v>
      </c>
      <c r="N200" s="21">
        <v>0</v>
      </c>
      <c r="O200" s="23">
        <f>Conv!$M200+Conv!$N200</f>
        <v>26306821</v>
      </c>
      <c r="P200" s="6"/>
      <c r="Q200" s="21">
        <v>0</v>
      </c>
      <c r="R200" s="21">
        <v>0</v>
      </c>
      <c r="S200" s="21">
        <v>26306821</v>
      </c>
      <c r="T200" s="21">
        <v>0</v>
      </c>
      <c r="U200" s="21">
        <f t="shared" si="2"/>
        <v>26306821</v>
      </c>
    </row>
    <row r="201" spans="1:21" x14ac:dyDescent="0.25">
      <c r="A201" s="7">
        <v>11105</v>
      </c>
      <c r="B201" s="8">
        <v>2020</v>
      </c>
      <c r="C201" s="8" t="s">
        <v>628</v>
      </c>
      <c r="D201" s="8" t="s">
        <v>629</v>
      </c>
      <c r="E201" s="19" t="s">
        <v>630</v>
      </c>
      <c r="F201" s="19">
        <v>4</v>
      </c>
      <c r="G201" s="8" t="s">
        <v>40</v>
      </c>
      <c r="H201" s="8" t="s">
        <v>919</v>
      </c>
      <c r="I201" s="8" t="s">
        <v>922</v>
      </c>
      <c r="J201" s="21">
        <v>49600000</v>
      </c>
      <c r="K201" s="21">
        <v>0</v>
      </c>
      <c r="L201" s="22">
        <v>49600000</v>
      </c>
      <c r="M201" s="21">
        <v>39680000</v>
      </c>
      <c r="N201" s="21">
        <v>0</v>
      </c>
      <c r="O201" s="23">
        <f>Conv!$M201+Conv!$N201</f>
        <v>39680000</v>
      </c>
      <c r="P201" s="6"/>
      <c r="Q201" s="21">
        <v>0</v>
      </c>
      <c r="R201" s="21">
        <v>0</v>
      </c>
      <c r="S201" s="21">
        <v>39680000</v>
      </c>
      <c r="T201" s="21">
        <v>0</v>
      </c>
      <c r="U201" s="21">
        <f t="shared" si="2"/>
        <v>39680000</v>
      </c>
    </row>
    <row r="202" spans="1:21" x14ac:dyDescent="0.25">
      <c r="A202" s="7">
        <v>11110</v>
      </c>
      <c r="B202" s="8">
        <v>2018</v>
      </c>
      <c r="C202" s="8" t="s">
        <v>631</v>
      </c>
      <c r="D202" s="8" t="s">
        <v>632</v>
      </c>
      <c r="E202" s="19" t="s">
        <v>633</v>
      </c>
      <c r="F202" s="19">
        <v>4</v>
      </c>
      <c r="G202" s="8" t="s">
        <v>634</v>
      </c>
      <c r="H202" s="8" t="s">
        <v>919</v>
      </c>
      <c r="I202" s="8" t="s">
        <v>922</v>
      </c>
      <c r="J202" s="21">
        <v>41300000</v>
      </c>
      <c r="K202" s="21">
        <v>83000000</v>
      </c>
      <c r="L202" s="22">
        <v>124300000</v>
      </c>
      <c r="M202" s="21">
        <v>41300000</v>
      </c>
      <c r="N202" s="21">
        <v>66400000</v>
      </c>
      <c r="O202" s="23">
        <f>Conv!$M202+Conv!$N202</f>
        <v>107700000</v>
      </c>
      <c r="P202" s="6"/>
      <c r="Q202" s="21">
        <v>49720000</v>
      </c>
      <c r="R202" s="21">
        <v>49720000</v>
      </c>
      <c r="S202" s="21">
        <v>8260000</v>
      </c>
      <c r="T202" s="21">
        <v>0</v>
      </c>
      <c r="U202" s="21">
        <f t="shared" si="2"/>
        <v>107700000</v>
      </c>
    </row>
    <row r="203" spans="1:21" x14ac:dyDescent="0.25">
      <c r="A203" s="7">
        <v>12027</v>
      </c>
      <c r="B203" s="8">
        <v>2020</v>
      </c>
      <c r="C203" s="8" t="s">
        <v>635</v>
      </c>
      <c r="D203" s="8" t="s">
        <v>636</v>
      </c>
      <c r="E203" s="19" t="s">
        <v>637</v>
      </c>
      <c r="F203" s="19">
        <v>16</v>
      </c>
      <c r="G203" s="8" t="s">
        <v>219</v>
      </c>
      <c r="H203" s="8" t="s">
        <v>919</v>
      </c>
      <c r="I203" s="8" t="s">
        <v>922</v>
      </c>
      <c r="J203" s="21">
        <v>42200000</v>
      </c>
      <c r="K203" s="21">
        <v>0</v>
      </c>
      <c r="L203" s="22">
        <v>42200000</v>
      </c>
      <c r="M203" s="21">
        <v>33760000</v>
      </c>
      <c r="N203" s="21">
        <v>0</v>
      </c>
      <c r="O203" s="23">
        <f>Conv!$M203+Conv!$N203</f>
        <v>33760000</v>
      </c>
      <c r="P203" s="6"/>
      <c r="Q203" s="21">
        <v>0</v>
      </c>
      <c r="R203" s="21">
        <v>0</v>
      </c>
      <c r="S203" s="21">
        <v>33760000</v>
      </c>
      <c r="T203" s="21">
        <v>0</v>
      </c>
      <c r="U203" s="21">
        <f t="shared" si="2"/>
        <v>33760000</v>
      </c>
    </row>
    <row r="204" spans="1:21" x14ac:dyDescent="0.25">
      <c r="A204" s="7">
        <v>12031</v>
      </c>
      <c r="B204" s="8">
        <v>2020</v>
      </c>
      <c r="C204" s="8" t="s">
        <v>638</v>
      </c>
      <c r="D204" s="8" t="s">
        <v>639</v>
      </c>
      <c r="E204" s="19" t="s">
        <v>640</v>
      </c>
      <c r="F204" s="19">
        <v>8</v>
      </c>
      <c r="G204" s="8" t="s">
        <v>641</v>
      </c>
      <c r="H204" s="8" t="s">
        <v>919</v>
      </c>
      <c r="I204" s="8" t="s">
        <v>922</v>
      </c>
      <c r="J204" s="21">
        <v>39738400</v>
      </c>
      <c r="K204" s="21">
        <v>0</v>
      </c>
      <c r="L204" s="22">
        <v>39738400</v>
      </c>
      <c r="M204" s="21">
        <v>31790720</v>
      </c>
      <c r="N204" s="21">
        <v>0</v>
      </c>
      <c r="O204" s="23">
        <f>Conv!$M204+Conv!$N204</f>
        <v>31790720</v>
      </c>
      <c r="P204" s="6"/>
      <c r="Q204" s="21">
        <v>0</v>
      </c>
      <c r="R204" s="21">
        <v>0</v>
      </c>
      <c r="S204" s="21">
        <v>31790720</v>
      </c>
      <c r="T204" s="21">
        <v>0</v>
      </c>
      <c r="U204" s="21">
        <f t="shared" si="2"/>
        <v>31790720</v>
      </c>
    </row>
    <row r="205" spans="1:21" x14ac:dyDescent="0.25">
      <c r="A205" s="7">
        <v>12062</v>
      </c>
      <c r="B205" s="8">
        <v>2018</v>
      </c>
      <c r="C205" s="8" t="s">
        <v>642</v>
      </c>
      <c r="D205" s="8" t="s">
        <v>643</v>
      </c>
      <c r="E205" s="19" t="s">
        <v>644</v>
      </c>
      <c r="F205" s="19">
        <v>8</v>
      </c>
      <c r="G205" s="8" t="s">
        <v>645</v>
      </c>
      <c r="H205" s="8" t="s">
        <v>919</v>
      </c>
      <c r="I205" s="8" t="s">
        <v>922</v>
      </c>
      <c r="J205" s="21">
        <v>68900000</v>
      </c>
      <c r="K205" s="21">
        <v>162000000</v>
      </c>
      <c r="L205" s="22">
        <v>230900000</v>
      </c>
      <c r="M205" s="21">
        <v>68900000</v>
      </c>
      <c r="N205" s="21">
        <v>64800000</v>
      </c>
      <c r="O205" s="23">
        <f>Conv!$M205+Conv!$N205</f>
        <v>133700000</v>
      </c>
      <c r="P205" s="6"/>
      <c r="Q205" s="21">
        <v>92360000</v>
      </c>
      <c r="R205" s="21">
        <v>41340000</v>
      </c>
      <c r="S205" s="21">
        <v>0</v>
      </c>
      <c r="T205" s="21">
        <v>0</v>
      </c>
      <c r="U205" s="21">
        <f t="shared" si="2"/>
        <v>133700000</v>
      </c>
    </row>
    <row r="206" spans="1:21" x14ac:dyDescent="0.25">
      <c r="A206" s="7">
        <v>12185</v>
      </c>
      <c r="B206" s="8">
        <v>2020</v>
      </c>
      <c r="C206" s="8" t="s">
        <v>646</v>
      </c>
      <c r="D206" s="8" t="s">
        <v>647</v>
      </c>
      <c r="E206" s="19" t="s">
        <v>648</v>
      </c>
      <c r="F206" s="19">
        <v>14</v>
      </c>
      <c r="G206" s="8" t="s">
        <v>393</v>
      </c>
      <c r="H206" s="8" t="s">
        <v>919</v>
      </c>
      <c r="I206" s="8" t="s">
        <v>922</v>
      </c>
      <c r="J206" s="21">
        <v>18800000</v>
      </c>
      <c r="K206" s="21">
        <v>0</v>
      </c>
      <c r="L206" s="22">
        <v>18800000</v>
      </c>
      <c r="M206" s="21">
        <v>18800000</v>
      </c>
      <c r="N206" s="21">
        <v>0</v>
      </c>
      <c r="O206" s="23">
        <f>Conv!$M206+Conv!$N206</f>
        <v>18800000</v>
      </c>
      <c r="P206" s="6"/>
      <c r="Q206" s="21">
        <v>0</v>
      </c>
      <c r="R206" s="21">
        <v>0</v>
      </c>
      <c r="S206" s="21">
        <v>18800000</v>
      </c>
      <c r="T206" s="21">
        <v>0</v>
      </c>
      <c r="U206" s="21">
        <f t="shared" si="2"/>
        <v>18800000</v>
      </c>
    </row>
    <row r="207" spans="1:21" x14ac:dyDescent="0.25">
      <c r="A207" s="7">
        <v>12192</v>
      </c>
      <c r="B207" s="8">
        <v>2020</v>
      </c>
      <c r="C207" s="8" t="s">
        <v>649</v>
      </c>
      <c r="D207" s="8" t="s">
        <v>9</v>
      </c>
      <c r="E207" s="19" t="s">
        <v>10</v>
      </c>
      <c r="F207" s="19">
        <v>10</v>
      </c>
      <c r="G207" s="8" t="s">
        <v>454</v>
      </c>
      <c r="H207" s="8" t="s">
        <v>919</v>
      </c>
      <c r="I207" s="8" t="s">
        <v>922</v>
      </c>
      <c r="J207" s="21">
        <v>45000000</v>
      </c>
      <c r="K207" s="21">
        <v>0</v>
      </c>
      <c r="L207" s="22">
        <v>45000000</v>
      </c>
      <c r="M207" s="21">
        <v>36000000</v>
      </c>
      <c r="N207" s="21">
        <v>0</v>
      </c>
      <c r="O207" s="23">
        <f>Conv!$M207+Conv!$N207</f>
        <v>36000000</v>
      </c>
      <c r="P207" s="6"/>
      <c r="Q207" s="21">
        <v>0</v>
      </c>
      <c r="R207" s="21">
        <v>0</v>
      </c>
      <c r="S207" s="21">
        <v>36000000</v>
      </c>
      <c r="T207" s="21">
        <v>0</v>
      </c>
      <c r="U207" s="21">
        <f t="shared" si="2"/>
        <v>36000000</v>
      </c>
    </row>
    <row r="208" spans="1:21" x14ac:dyDescent="0.25">
      <c r="A208" s="7">
        <v>12225</v>
      </c>
      <c r="B208" s="8">
        <v>2019</v>
      </c>
      <c r="C208" s="8" t="s">
        <v>650</v>
      </c>
      <c r="D208" s="8" t="s">
        <v>651</v>
      </c>
      <c r="E208" s="19" t="s">
        <v>652</v>
      </c>
      <c r="F208" s="19">
        <v>13</v>
      </c>
      <c r="G208" s="8" t="s">
        <v>653</v>
      </c>
      <c r="H208" s="8" t="s">
        <v>919</v>
      </c>
      <c r="I208" s="8" t="s">
        <v>922</v>
      </c>
      <c r="J208" s="21">
        <v>50307673</v>
      </c>
      <c r="K208" s="21">
        <v>118464850</v>
      </c>
      <c r="L208" s="22">
        <v>168772523</v>
      </c>
      <c r="M208" s="21">
        <v>40246138</v>
      </c>
      <c r="N208" s="21">
        <v>47385940</v>
      </c>
      <c r="O208" s="23">
        <f>Conv!$M208+Conv!$N208</f>
        <v>87632078</v>
      </c>
      <c r="P208" s="6"/>
      <c r="Q208" s="21">
        <v>0</v>
      </c>
      <c r="R208" s="21">
        <v>67509009</v>
      </c>
      <c r="S208" s="21">
        <v>20123069</v>
      </c>
      <c r="T208" s="21">
        <v>0</v>
      </c>
      <c r="U208" s="21">
        <f t="shared" si="2"/>
        <v>87632078</v>
      </c>
    </row>
    <row r="209" spans="1:21" x14ac:dyDescent="0.25">
      <c r="A209" s="7">
        <v>12368</v>
      </c>
      <c r="B209" s="8">
        <v>2020</v>
      </c>
      <c r="C209" s="8" t="s">
        <v>654</v>
      </c>
      <c r="D209" s="8" t="s">
        <v>655</v>
      </c>
      <c r="E209" s="19" t="s">
        <v>656</v>
      </c>
      <c r="F209" s="19">
        <v>9</v>
      </c>
      <c r="G209" s="8" t="s">
        <v>657</v>
      </c>
      <c r="H209" s="8" t="s">
        <v>919</v>
      </c>
      <c r="I209" s="8" t="s">
        <v>922</v>
      </c>
      <c r="J209" s="21">
        <v>34500000</v>
      </c>
      <c r="K209" s="21">
        <v>0</v>
      </c>
      <c r="L209" s="22">
        <v>34500000</v>
      </c>
      <c r="M209" s="21">
        <v>27600000</v>
      </c>
      <c r="N209" s="21">
        <v>0</v>
      </c>
      <c r="O209" s="23">
        <f>Conv!$M209+Conv!$N209</f>
        <v>27600000</v>
      </c>
      <c r="P209" s="6"/>
      <c r="Q209" s="21">
        <v>0</v>
      </c>
      <c r="R209" s="21">
        <v>0</v>
      </c>
      <c r="S209" s="21">
        <v>27600000</v>
      </c>
      <c r="T209" s="21">
        <v>0</v>
      </c>
      <c r="U209" s="21">
        <f t="shared" si="2"/>
        <v>27600000</v>
      </c>
    </row>
    <row r="210" spans="1:21" x14ac:dyDescent="0.25">
      <c r="A210" s="7">
        <v>12518</v>
      </c>
      <c r="B210" s="8">
        <v>2020</v>
      </c>
      <c r="C210" s="8" t="s">
        <v>658</v>
      </c>
      <c r="D210" s="8" t="s">
        <v>659</v>
      </c>
      <c r="E210" s="19" t="s">
        <v>660</v>
      </c>
      <c r="F210" s="19">
        <v>1</v>
      </c>
      <c r="G210" s="8" t="s">
        <v>11</v>
      </c>
      <c r="H210" s="8" t="s">
        <v>919</v>
      </c>
      <c r="I210" s="8" t="s">
        <v>922</v>
      </c>
      <c r="J210" s="21">
        <v>9000000</v>
      </c>
      <c r="K210" s="21">
        <v>0</v>
      </c>
      <c r="L210" s="22">
        <v>9000000</v>
      </c>
      <c r="M210" s="21">
        <v>7200000</v>
      </c>
      <c r="N210" s="21">
        <v>0</v>
      </c>
      <c r="O210" s="23">
        <f>Conv!$M210+Conv!$N210</f>
        <v>7200000</v>
      </c>
      <c r="P210" s="6"/>
      <c r="Q210" s="21">
        <v>0</v>
      </c>
      <c r="R210" s="21">
        <v>0</v>
      </c>
      <c r="S210" s="21">
        <v>7200000</v>
      </c>
      <c r="T210" s="21">
        <v>0</v>
      </c>
      <c r="U210" s="21">
        <f t="shared" si="2"/>
        <v>7200000</v>
      </c>
    </row>
    <row r="211" spans="1:21" x14ac:dyDescent="0.25">
      <c r="A211" s="7">
        <v>12551</v>
      </c>
      <c r="B211" s="8">
        <v>2019</v>
      </c>
      <c r="C211" s="8" t="s">
        <v>661</v>
      </c>
      <c r="D211" s="8" t="s">
        <v>662</v>
      </c>
      <c r="E211" s="19" t="s">
        <v>663</v>
      </c>
      <c r="F211" s="19">
        <v>1</v>
      </c>
      <c r="G211" s="8" t="s">
        <v>664</v>
      </c>
      <c r="H211" s="8" t="s">
        <v>919</v>
      </c>
      <c r="I211" s="8" t="s">
        <v>922</v>
      </c>
      <c r="J211" s="21">
        <v>37000000</v>
      </c>
      <c r="K211" s="21">
        <v>87000000</v>
      </c>
      <c r="L211" s="22">
        <v>124000000</v>
      </c>
      <c r="M211" s="21">
        <v>29600000</v>
      </c>
      <c r="N211" s="21">
        <v>69600000</v>
      </c>
      <c r="O211" s="23">
        <f>Conv!$M211+Conv!$N211</f>
        <v>99200000</v>
      </c>
      <c r="P211" s="6"/>
      <c r="Q211" s="21">
        <v>0</v>
      </c>
      <c r="R211" s="21">
        <v>49600000</v>
      </c>
      <c r="S211" s="21">
        <v>0</v>
      </c>
      <c r="T211" s="21">
        <v>49600000</v>
      </c>
      <c r="U211" s="21">
        <f t="shared" si="2"/>
        <v>99200000</v>
      </c>
    </row>
    <row r="212" spans="1:21" x14ac:dyDescent="0.25">
      <c r="A212" s="7">
        <v>12566</v>
      </c>
      <c r="B212" s="8">
        <v>2018</v>
      </c>
      <c r="C212" s="8" t="s">
        <v>665</v>
      </c>
      <c r="D212" s="8" t="s">
        <v>666</v>
      </c>
      <c r="E212" s="19" t="s">
        <v>667</v>
      </c>
      <c r="F212" s="19">
        <v>1</v>
      </c>
      <c r="G212" s="8" t="s">
        <v>668</v>
      </c>
      <c r="H212" s="8" t="s">
        <v>919</v>
      </c>
      <c r="I212" s="8" t="s">
        <v>922</v>
      </c>
      <c r="J212" s="21">
        <v>0</v>
      </c>
      <c r="K212" s="21">
        <v>168762506</v>
      </c>
      <c r="L212" s="22">
        <v>168762506</v>
      </c>
      <c r="M212" s="21">
        <v>0</v>
      </c>
      <c r="N212" s="21">
        <v>135010004</v>
      </c>
      <c r="O212" s="23">
        <f>Conv!$M212+Conv!$N212</f>
        <v>135010004</v>
      </c>
      <c r="P212" s="6"/>
      <c r="Q212" s="21">
        <v>135010004</v>
      </c>
      <c r="R212" s="21">
        <v>0</v>
      </c>
      <c r="S212" s="21">
        <v>0</v>
      </c>
      <c r="T212" s="21">
        <v>0</v>
      </c>
      <c r="U212" s="21">
        <f t="shared" si="2"/>
        <v>135010004</v>
      </c>
    </row>
    <row r="213" spans="1:21" x14ac:dyDescent="0.25">
      <c r="A213" s="7">
        <v>12650</v>
      </c>
      <c r="B213" s="8">
        <v>2019</v>
      </c>
      <c r="C213" s="8" t="s">
        <v>669</v>
      </c>
      <c r="D213" s="8" t="s">
        <v>670</v>
      </c>
      <c r="E213" s="19" t="s">
        <v>671</v>
      </c>
      <c r="F213" s="19">
        <v>1</v>
      </c>
      <c r="G213" s="8" t="s">
        <v>668</v>
      </c>
      <c r="H213" s="8" t="s">
        <v>919</v>
      </c>
      <c r="I213" s="8" t="s">
        <v>922</v>
      </c>
      <c r="J213" s="21">
        <v>46910150</v>
      </c>
      <c r="K213" s="21">
        <v>102328194</v>
      </c>
      <c r="L213" s="22">
        <v>149238344</v>
      </c>
      <c r="M213" s="21">
        <v>18764060</v>
      </c>
      <c r="N213" s="21">
        <v>40931278</v>
      </c>
      <c r="O213" s="23">
        <f>Conv!$M213+Conv!$N213</f>
        <v>59695338</v>
      </c>
      <c r="P213" s="6"/>
      <c r="Q213" s="21">
        <v>0</v>
      </c>
      <c r="R213" s="21">
        <v>59695338</v>
      </c>
      <c r="S213" s="21">
        <v>0</v>
      </c>
      <c r="T213" s="21">
        <v>0</v>
      </c>
      <c r="U213" s="21">
        <f t="shared" si="2"/>
        <v>59695338</v>
      </c>
    </row>
    <row r="214" spans="1:21" x14ac:dyDescent="0.25">
      <c r="A214" s="7">
        <v>12713</v>
      </c>
      <c r="B214" s="8">
        <v>2019</v>
      </c>
      <c r="C214" s="8" t="s">
        <v>672</v>
      </c>
      <c r="D214" s="8" t="s">
        <v>673</v>
      </c>
      <c r="E214" s="19" t="s">
        <v>674</v>
      </c>
      <c r="F214" s="19">
        <v>15</v>
      </c>
      <c r="G214" s="8" t="s">
        <v>4</v>
      </c>
      <c r="H214" s="8" t="s">
        <v>919</v>
      </c>
      <c r="I214" s="8" t="s">
        <v>922</v>
      </c>
      <c r="J214" s="21">
        <v>48006000</v>
      </c>
      <c r="K214" s="21">
        <v>114098245</v>
      </c>
      <c r="L214" s="22">
        <v>162104245</v>
      </c>
      <c r="M214" s="21">
        <v>38404800</v>
      </c>
      <c r="N214" s="21">
        <v>45639298</v>
      </c>
      <c r="O214" s="23">
        <f>Conv!$M214+Conv!$N214</f>
        <v>84044098</v>
      </c>
      <c r="P214" s="6"/>
      <c r="Q214" s="21">
        <v>0</v>
      </c>
      <c r="R214" s="21">
        <v>64841698</v>
      </c>
      <c r="S214" s="21">
        <v>19202400</v>
      </c>
      <c r="T214" s="21">
        <v>0</v>
      </c>
      <c r="U214" s="21">
        <f t="shared" si="2"/>
        <v>84044098</v>
      </c>
    </row>
    <row r="215" spans="1:21" x14ac:dyDescent="0.25">
      <c r="A215" s="7">
        <v>12716</v>
      </c>
      <c r="B215" s="8">
        <v>2020</v>
      </c>
      <c r="C215" s="8" t="s">
        <v>675</v>
      </c>
      <c r="D215" s="8" t="s">
        <v>676</v>
      </c>
      <c r="E215" s="19" t="s">
        <v>677</v>
      </c>
      <c r="F215" s="19">
        <v>15</v>
      </c>
      <c r="G215" s="8" t="s">
        <v>4</v>
      </c>
      <c r="H215" s="8" t="s">
        <v>919</v>
      </c>
      <c r="I215" s="8" t="s">
        <v>922</v>
      </c>
      <c r="J215" s="21">
        <v>49673000</v>
      </c>
      <c r="K215" s="21">
        <v>0</v>
      </c>
      <c r="L215" s="22">
        <v>49673000</v>
      </c>
      <c r="M215" s="21">
        <v>49673000</v>
      </c>
      <c r="N215" s="21">
        <v>0</v>
      </c>
      <c r="O215" s="23">
        <f>Conv!$M215+Conv!$N215</f>
        <v>49673000</v>
      </c>
      <c r="P215" s="6"/>
      <c r="Q215" s="21">
        <v>0</v>
      </c>
      <c r="R215" s="21">
        <v>0</v>
      </c>
      <c r="S215" s="21">
        <v>39738400</v>
      </c>
      <c r="T215" s="21">
        <v>9934600</v>
      </c>
      <c r="U215" s="21">
        <f t="shared" ref="U215:U278" si="3">SUM(Q215:T215)</f>
        <v>49673000</v>
      </c>
    </row>
    <row r="216" spans="1:21" x14ac:dyDescent="0.25">
      <c r="A216" s="7">
        <v>12836</v>
      </c>
      <c r="B216" s="8">
        <v>2020</v>
      </c>
      <c r="C216" s="8" t="s">
        <v>678</v>
      </c>
      <c r="D216" s="8" t="s">
        <v>679</v>
      </c>
      <c r="E216" s="19" t="s">
        <v>680</v>
      </c>
      <c r="F216" s="19">
        <v>2</v>
      </c>
      <c r="G216" s="8" t="s">
        <v>19</v>
      </c>
      <c r="H216" s="8" t="s">
        <v>919</v>
      </c>
      <c r="I216" s="8" t="s">
        <v>922</v>
      </c>
      <c r="J216" s="21">
        <v>49400000</v>
      </c>
      <c r="K216" s="21">
        <v>0</v>
      </c>
      <c r="L216" s="22">
        <v>49400000</v>
      </c>
      <c r="M216" s="21">
        <v>39520000</v>
      </c>
      <c r="N216" s="21">
        <v>0</v>
      </c>
      <c r="O216" s="23">
        <f>Conv!$M216+Conv!$N216</f>
        <v>39520000</v>
      </c>
      <c r="P216" s="6"/>
      <c r="Q216" s="21">
        <v>0</v>
      </c>
      <c r="R216" s="21">
        <v>0</v>
      </c>
      <c r="S216" s="21">
        <v>39520000</v>
      </c>
      <c r="T216" s="21">
        <v>0</v>
      </c>
      <c r="U216" s="21">
        <f t="shared" si="3"/>
        <v>39520000</v>
      </c>
    </row>
    <row r="217" spans="1:21" x14ac:dyDescent="0.25">
      <c r="A217" s="7">
        <v>12842</v>
      </c>
      <c r="B217" s="8">
        <v>2019</v>
      </c>
      <c r="C217" s="8" t="s">
        <v>681</v>
      </c>
      <c r="D217" s="8" t="s">
        <v>682</v>
      </c>
      <c r="E217" s="19" t="s">
        <v>683</v>
      </c>
      <c r="F217" s="19">
        <v>2</v>
      </c>
      <c r="G217" s="8" t="s">
        <v>684</v>
      </c>
      <c r="H217" s="8" t="s">
        <v>919</v>
      </c>
      <c r="I217" s="8" t="s">
        <v>922</v>
      </c>
      <c r="J217" s="21">
        <v>40000000</v>
      </c>
      <c r="K217" s="21">
        <v>92651384</v>
      </c>
      <c r="L217" s="22">
        <v>132651384</v>
      </c>
      <c r="M217" s="21">
        <v>16000000</v>
      </c>
      <c r="N217" s="21">
        <v>37060554</v>
      </c>
      <c r="O217" s="23">
        <f>Conv!$M217+Conv!$N217</f>
        <v>53060554</v>
      </c>
      <c r="P217" s="6"/>
      <c r="Q217" s="21">
        <v>0</v>
      </c>
      <c r="R217" s="21">
        <v>0</v>
      </c>
      <c r="S217" s="21">
        <v>53060554</v>
      </c>
      <c r="T217" s="21">
        <v>0</v>
      </c>
      <c r="U217" s="21">
        <f t="shared" si="3"/>
        <v>53060554</v>
      </c>
    </row>
    <row r="218" spans="1:21" x14ac:dyDescent="0.25">
      <c r="A218" s="7">
        <v>13387</v>
      </c>
      <c r="B218" s="8">
        <v>2019</v>
      </c>
      <c r="C218" s="8" t="s">
        <v>685</v>
      </c>
      <c r="D218" s="8" t="s">
        <v>48</v>
      </c>
      <c r="E218" s="19" t="s">
        <v>49</v>
      </c>
      <c r="F218" s="19">
        <v>4</v>
      </c>
      <c r="G218" s="8" t="s">
        <v>50</v>
      </c>
      <c r="H218" s="8" t="s">
        <v>919</v>
      </c>
      <c r="I218" s="8" t="s">
        <v>922</v>
      </c>
      <c r="J218" s="21">
        <v>48594765</v>
      </c>
      <c r="K218" s="21">
        <v>113387785</v>
      </c>
      <c r="L218" s="22">
        <v>161982550</v>
      </c>
      <c r="M218" s="21">
        <v>38875812</v>
      </c>
      <c r="N218" s="21">
        <v>45355114</v>
      </c>
      <c r="O218" s="23">
        <f>Conv!$M218+Conv!$N218</f>
        <v>84230926</v>
      </c>
      <c r="P218" s="6"/>
      <c r="Q218" s="21">
        <v>0</v>
      </c>
      <c r="R218" s="21">
        <v>64793020</v>
      </c>
      <c r="S218" s="21">
        <v>19437906</v>
      </c>
      <c r="T218" s="21">
        <v>0</v>
      </c>
      <c r="U218" s="21">
        <f t="shared" si="3"/>
        <v>84230926</v>
      </c>
    </row>
    <row r="219" spans="1:21" x14ac:dyDescent="0.25">
      <c r="A219" s="7">
        <v>13486</v>
      </c>
      <c r="B219" s="8">
        <v>2019</v>
      </c>
      <c r="C219" s="8" t="s">
        <v>686</v>
      </c>
      <c r="D219" s="8" t="s">
        <v>687</v>
      </c>
      <c r="E219" s="19" t="s">
        <v>688</v>
      </c>
      <c r="F219" s="19">
        <v>4</v>
      </c>
      <c r="G219" s="8" t="s">
        <v>689</v>
      </c>
      <c r="H219" s="8" t="s">
        <v>919</v>
      </c>
      <c r="I219" s="8" t="s">
        <v>922</v>
      </c>
      <c r="J219" s="21">
        <v>50347600</v>
      </c>
      <c r="K219" s="21">
        <v>118464850</v>
      </c>
      <c r="L219" s="22">
        <v>168812450</v>
      </c>
      <c r="M219" s="21">
        <v>40278080</v>
      </c>
      <c r="N219" s="21">
        <v>47385940</v>
      </c>
      <c r="O219" s="23">
        <f>Conv!$M219+Conv!$N219</f>
        <v>87664020</v>
      </c>
      <c r="P219" s="6"/>
      <c r="Q219" s="21">
        <v>0</v>
      </c>
      <c r="R219" s="21">
        <v>67524980</v>
      </c>
      <c r="S219" s="21">
        <v>0</v>
      </c>
      <c r="T219" s="21">
        <v>20139040</v>
      </c>
      <c r="U219" s="21">
        <f t="shared" si="3"/>
        <v>87664020</v>
      </c>
    </row>
    <row r="220" spans="1:21" x14ac:dyDescent="0.25">
      <c r="A220" s="7">
        <v>13542</v>
      </c>
      <c r="B220" s="8">
        <v>2019</v>
      </c>
      <c r="C220" s="8" t="s">
        <v>690</v>
      </c>
      <c r="D220" s="8" t="s">
        <v>691</v>
      </c>
      <c r="E220" s="19" t="s">
        <v>692</v>
      </c>
      <c r="F220" s="19">
        <v>4</v>
      </c>
      <c r="G220" s="8" t="s">
        <v>693</v>
      </c>
      <c r="H220" s="8" t="s">
        <v>919</v>
      </c>
      <c r="I220" s="8" t="s">
        <v>922</v>
      </c>
      <c r="J220" s="21">
        <v>7500000</v>
      </c>
      <c r="K220" s="21">
        <v>70000000</v>
      </c>
      <c r="L220" s="22">
        <v>77500000</v>
      </c>
      <c r="M220" s="21">
        <v>7500000</v>
      </c>
      <c r="N220" s="21">
        <v>56000000</v>
      </c>
      <c r="O220" s="23">
        <f>Conv!$M220+Conv!$N220</f>
        <v>63500000</v>
      </c>
      <c r="P220" s="6"/>
      <c r="Q220" s="21">
        <v>0</v>
      </c>
      <c r="R220" s="21">
        <v>31000000</v>
      </c>
      <c r="S220" s="21">
        <v>32500000</v>
      </c>
      <c r="T220" s="21">
        <v>0</v>
      </c>
      <c r="U220" s="21">
        <f t="shared" si="3"/>
        <v>63500000</v>
      </c>
    </row>
    <row r="221" spans="1:21" x14ac:dyDescent="0.25">
      <c r="A221" s="7">
        <v>14202</v>
      </c>
      <c r="B221" s="8">
        <v>2019</v>
      </c>
      <c r="C221" s="8" t="s">
        <v>694</v>
      </c>
      <c r="D221" s="8" t="s">
        <v>695</v>
      </c>
      <c r="E221" s="19" t="s">
        <v>696</v>
      </c>
      <c r="F221" s="19">
        <v>5</v>
      </c>
      <c r="G221" s="8" t="s">
        <v>697</v>
      </c>
      <c r="H221" s="8" t="s">
        <v>919</v>
      </c>
      <c r="I221" s="8" t="s">
        <v>922</v>
      </c>
      <c r="J221" s="21">
        <v>36605639</v>
      </c>
      <c r="K221" s="21">
        <v>74623395</v>
      </c>
      <c r="L221" s="22">
        <v>111229034</v>
      </c>
      <c r="M221" s="21">
        <v>14642256</v>
      </c>
      <c r="N221" s="21">
        <v>29849358</v>
      </c>
      <c r="O221" s="23">
        <f>Conv!$M221+Conv!$N221</f>
        <v>44491614</v>
      </c>
      <c r="P221" s="6"/>
      <c r="Q221" s="21">
        <v>0</v>
      </c>
      <c r="R221" s="21">
        <v>44491614</v>
      </c>
      <c r="S221" s="21">
        <v>0</v>
      </c>
      <c r="T221" s="21">
        <v>0</v>
      </c>
      <c r="U221" s="21">
        <f t="shared" si="3"/>
        <v>44491614</v>
      </c>
    </row>
    <row r="222" spans="1:21" x14ac:dyDescent="0.25">
      <c r="A222" s="7">
        <v>14523</v>
      </c>
      <c r="B222" s="8">
        <v>2020</v>
      </c>
      <c r="C222" s="8" t="s">
        <v>698</v>
      </c>
      <c r="D222" s="8" t="s">
        <v>699</v>
      </c>
      <c r="E222" s="19" t="s">
        <v>700</v>
      </c>
      <c r="F222" s="19">
        <v>5</v>
      </c>
      <c r="G222" s="8" t="s">
        <v>701</v>
      </c>
      <c r="H222" s="8" t="s">
        <v>919</v>
      </c>
      <c r="I222" s="8" t="s">
        <v>922</v>
      </c>
      <c r="J222" s="21">
        <v>49600000</v>
      </c>
      <c r="K222" s="21">
        <v>0</v>
      </c>
      <c r="L222" s="22">
        <v>49600000</v>
      </c>
      <c r="M222" s="21">
        <v>39680000</v>
      </c>
      <c r="N222" s="21">
        <v>0</v>
      </c>
      <c r="O222" s="23">
        <f>Conv!$M222+Conv!$N222</f>
        <v>39680000</v>
      </c>
      <c r="P222" s="6"/>
      <c r="Q222" s="21">
        <v>0</v>
      </c>
      <c r="R222" s="21">
        <v>0</v>
      </c>
      <c r="S222" s="21">
        <v>39680000</v>
      </c>
      <c r="T222" s="21">
        <v>0</v>
      </c>
      <c r="U222" s="21">
        <f t="shared" si="3"/>
        <v>39680000</v>
      </c>
    </row>
    <row r="223" spans="1:21" x14ac:dyDescent="0.25">
      <c r="A223" s="7">
        <v>14782</v>
      </c>
      <c r="B223" s="8">
        <v>2020</v>
      </c>
      <c r="C223" s="8" t="s">
        <v>702</v>
      </c>
      <c r="D223" s="8" t="s">
        <v>703</v>
      </c>
      <c r="E223" s="19" t="s">
        <v>704</v>
      </c>
      <c r="F223" s="19">
        <v>5</v>
      </c>
      <c r="G223" s="8" t="s">
        <v>100</v>
      </c>
      <c r="H223" s="8" t="s">
        <v>919</v>
      </c>
      <c r="I223" s="8" t="s">
        <v>922</v>
      </c>
      <c r="J223" s="21">
        <v>36000000</v>
      </c>
      <c r="K223" s="21">
        <v>0</v>
      </c>
      <c r="L223" s="22">
        <v>36000000</v>
      </c>
      <c r="M223" s="21">
        <v>28800000</v>
      </c>
      <c r="N223" s="21">
        <v>0</v>
      </c>
      <c r="O223" s="23">
        <f>Conv!$M223+Conv!$N223</f>
        <v>28800000</v>
      </c>
      <c r="P223" s="6"/>
      <c r="Q223" s="21">
        <v>0</v>
      </c>
      <c r="R223" s="21">
        <v>0</v>
      </c>
      <c r="S223" s="21">
        <v>28800000</v>
      </c>
      <c r="T223" s="21">
        <v>0</v>
      </c>
      <c r="U223" s="21">
        <f t="shared" si="3"/>
        <v>28800000</v>
      </c>
    </row>
    <row r="224" spans="1:21" x14ac:dyDescent="0.25">
      <c r="A224" s="7">
        <v>16417</v>
      </c>
      <c r="B224" s="8">
        <v>2019</v>
      </c>
      <c r="C224" s="8" t="s">
        <v>705</v>
      </c>
      <c r="D224" s="8" t="s">
        <v>706</v>
      </c>
      <c r="E224" s="19" t="s">
        <v>707</v>
      </c>
      <c r="F224" s="19">
        <v>7</v>
      </c>
      <c r="G224" s="8" t="s">
        <v>167</v>
      </c>
      <c r="H224" s="8" t="s">
        <v>919</v>
      </c>
      <c r="I224" s="8" t="s">
        <v>922</v>
      </c>
      <c r="J224" s="21">
        <v>46000000</v>
      </c>
      <c r="K224" s="21">
        <v>102377046</v>
      </c>
      <c r="L224" s="22">
        <v>148377046</v>
      </c>
      <c r="M224" s="21">
        <v>36800000</v>
      </c>
      <c r="N224" s="21">
        <v>81901636</v>
      </c>
      <c r="O224" s="23">
        <f>Conv!$M224+Conv!$N224</f>
        <v>118701636</v>
      </c>
      <c r="P224" s="6"/>
      <c r="Q224" s="21">
        <v>0</v>
      </c>
      <c r="R224" s="21">
        <v>59350818</v>
      </c>
      <c r="S224" s="21">
        <v>59350818</v>
      </c>
      <c r="T224" s="21">
        <v>0</v>
      </c>
      <c r="U224" s="21">
        <f t="shared" si="3"/>
        <v>118701636</v>
      </c>
    </row>
    <row r="225" spans="1:21" x14ac:dyDescent="0.25">
      <c r="A225" s="7">
        <v>16441</v>
      </c>
      <c r="B225" s="8">
        <v>2020</v>
      </c>
      <c r="C225" s="8" t="s">
        <v>708</v>
      </c>
      <c r="D225" s="8" t="s">
        <v>709</v>
      </c>
      <c r="E225" s="19" t="s">
        <v>710</v>
      </c>
      <c r="F225" s="19">
        <v>7</v>
      </c>
      <c r="G225" s="8" t="s">
        <v>179</v>
      </c>
      <c r="H225" s="8" t="s">
        <v>919</v>
      </c>
      <c r="I225" s="8" t="s">
        <v>922</v>
      </c>
      <c r="J225" s="21">
        <v>29000000</v>
      </c>
      <c r="K225" s="21">
        <v>0</v>
      </c>
      <c r="L225" s="22">
        <v>29000000</v>
      </c>
      <c r="M225" s="21">
        <v>29000000</v>
      </c>
      <c r="N225" s="21">
        <v>0</v>
      </c>
      <c r="O225" s="23">
        <f>Conv!$M225+Conv!$N225</f>
        <v>29000000</v>
      </c>
      <c r="P225" s="6"/>
      <c r="Q225" s="21">
        <v>0</v>
      </c>
      <c r="R225" s="21">
        <v>0</v>
      </c>
      <c r="S225" s="21">
        <v>29000000</v>
      </c>
      <c r="T225" s="21">
        <v>0</v>
      </c>
      <c r="U225" s="21">
        <f t="shared" si="3"/>
        <v>29000000</v>
      </c>
    </row>
    <row r="226" spans="1:21" x14ac:dyDescent="0.25">
      <c r="A226" s="7">
        <v>16469</v>
      </c>
      <c r="B226" s="8">
        <v>2019</v>
      </c>
      <c r="C226" s="8" t="s">
        <v>711</v>
      </c>
      <c r="D226" s="8" t="s">
        <v>202</v>
      </c>
      <c r="E226" s="19" t="s">
        <v>203</v>
      </c>
      <c r="F226" s="19">
        <v>7</v>
      </c>
      <c r="G226" s="8" t="s">
        <v>204</v>
      </c>
      <c r="H226" s="8" t="s">
        <v>919</v>
      </c>
      <c r="I226" s="8" t="s">
        <v>922</v>
      </c>
      <c r="J226" s="21">
        <v>49000000</v>
      </c>
      <c r="K226" s="21">
        <v>109456000</v>
      </c>
      <c r="L226" s="22">
        <v>158456000</v>
      </c>
      <c r="M226" s="21">
        <v>49000000</v>
      </c>
      <c r="N226" s="21">
        <v>43782400</v>
      </c>
      <c r="O226" s="23">
        <f>Conv!$M226+Conv!$N226</f>
        <v>92782400</v>
      </c>
      <c r="P226" s="6"/>
      <c r="Q226" s="21">
        <v>0</v>
      </c>
      <c r="R226" s="21">
        <v>63382400</v>
      </c>
      <c r="S226" s="21">
        <v>19600000</v>
      </c>
      <c r="T226" s="21">
        <v>9800000</v>
      </c>
      <c r="U226" s="21">
        <f t="shared" si="3"/>
        <v>92782400</v>
      </c>
    </row>
    <row r="227" spans="1:21" x14ac:dyDescent="0.25">
      <c r="A227" s="7">
        <v>16551</v>
      </c>
      <c r="B227" s="8">
        <v>2020</v>
      </c>
      <c r="C227" s="8" t="s">
        <v>712</v>
      </c>
      <c r="D227" s="8" t="s">
        <v>713</v>
      </c>
      <c r="E227" s="19" t="s">
        <v>714</v>
      </c>
      <c r="F227" s="19">
        <v>7</v>
      </c>
      <c r="G227" s="8" t="s">
        <v>715</v>
      </c>
      <c r="H227" s="8" t="s">
        <v>919</v>
      </c>
      <c r="I227" s="8" t="s">
        <v>922</v>
      </c>
      <c r="J227" s="21">
        <v>26800000</v>
      </c>
      <c r="K227" s="21">
        <v>0</v>
      </c>
      <c r="L227" s="22">
        <v>26800000</v>
      </c>
      <c r="M227" s="21">
        <v>21440000</v>
      </c>
      <c r="N227" s="21">
        <v>0</v>
      </c>
      <c r="O227" s="23">
        <f>Conv!$M227+Conv!$N227</f>
        <v>21440000</v>
      </c>
      <c r="P227" s="6"/>
      <c r="Q227" s="21">
        <v>0</v>
      </c>
      <c r="R227" s="21">
        <v>0</v>
      </c>
      <c r="S227" s="21">
        <v>21440000</v>
      </c>
      <c r="T227" s="21">
        <v>0</v>
      </c>
      <c r="U227" s="21">
        <f t="shared" si="3"/>
        <v>21440000</v>
      </c>
    </row>
    <row r="228" spans="1:21" x14ac:dyDescent="0.25">
      <c r="A228" s="7">
        <v>16564</v>
      </c>
      <c r="B228" s="8">
        <v>2020</v>
      </c>
      <c r="C228" s="8" t="s">
        <v>716</v>
      </c>
      <c r="D228" s="8" t="s">
        <v>717</v>
      </c>
      <c r="E228" s="19" t="s">
        <v>718</v>
      </c>
      <c r="F228" s="19">
        <v>7</v>
      </c>
      <c r="G228" s="8" t="s">
        <v>167</v>
      </c>
      <c r="H228" s="8" t="s">
        <v>919</v>
      </c>
      <c r="I228" s="8" t="s">
        <v>922</v>
      </c>
      <c r="J228" s="21">
        <v>37300000</v>
      </c>
      <c r="K228" s="21">
        <v>0</v>
      </c>
      <c r="L228" s="22">
        <v>37300000</v>
      </c>
      <c r="M228" s="21">
        <v>29840000</v>
      </c>
      <c r="N228" s="21">
        <v>0</v>
      </c>
      <c r="O228" s="23">
        <f>Conv!$M228+Conv!$N228</f>
        <v>29840000</v>
      </c>
      <c r="P228" s="6"/>
      <c r="Q228" s="21">
        <v>0</v>
      </c>
      <c r="R228" s="21">
        <v>0</v>
      </c>
      <c r="S228" s="21">
        <v>29840000</v>
      </c>
      <c r="T228" s="21">
        <v>0</v>
      </c>
      <c r="U228" s="21">
        <f t="shared" si="3"/>
        <v>29840000</v>
      </c>
    </row>
    <row r="229" spans="1:21" x14ac:dyDescent="0.25">
      <c r="A229" s="7">
        <v>16587</v>
      </c>
      <c r="B229" s="8">
        <v>2019</v>
      </c>
      <c r="C229" s="8" t="s">
        <v>719</v>
      </c>
      <c r="D229" s="8" t="s">
        <v>720</v>
      </c>
      <c r="E229" s="19" t="s">
        <v>721</v>
      </c>
      <c r="F229" s="19">
        <v>7</v>
      </c>
      <c r="G229" s="8" t="s">
        <v>722</v>
      </c>
      <c r="H229" s="8" t="s">
        <v>919</v>
      </c>
      <c r="I229" s="8" t="s">
        <v>922</v>
      </c>
      <c r="J229" s="21">
        <v>33000000</v>
      </c>
      <c r="K229" s="21">
        <v>37258404</v>
      </c>
      <c r="L229" s="22">
        <v>70258404</v>
      </c>
      <c r="M229" s="21">
        <v>13200000</v>
      </c>
      <c r="N229" s="21">
        <v>14903362</v>
      </c>
      <c r="O229" s="23">
        <f>Conv!$M229+Conv!$N229</f>
        <v>28103362</v>
      </c>
      <c r="P229" s="6"/>
      <c r="Q229" s="21">
        <v>0</v>
      </c>
      <c r="R229" s="21">
        <v>28103362</v>
      </c>
      <c r="S229" s="21">
        <v>0</v>
      </c>
      <c r="T229" s="21">
        <v>0</v>
      </c>
      <c r="U229" s="21">
        <f t="shared" si="3"/>
        <v>28103362</v>
      </c>
    </row>
    <row r="230" spans="1:21" x14ac:dyDescent="0.25">
      <c r="A230" s="7">
        <v>16634</v>
      </c>
      <c r="B230" s="8">
        <v>2018</v>
      </c>
      <c r="C230" s="8" t="s">
        <v>723</v>
      </c>
      <c r="D230" s="8" t="s">
        <v>724</v>
      </c>
      <c r="E230" s="19" t="s">
        <v>889</v>
      </c>
      <c r="F230" s="19">
        <v>7</v>
      </c>
      <c r="G230" s="8" t="s">
        <v>725</v>
      </c>
      <c r="H230" s="8" t="s">
        <v>919</v>
      </c>
      <c r="I230" s="8" t="s">
        <v>922</v>
      </c>
      <c r="J230" s="21">
        <v>72000000</v>
      </c>
      <c r="K230" s="21">
        <v>165000000</v>
      </c>
      <c r="L230" s="22">
        <v>237000000</v>
      </c>
      <c r="M230" s="21">
        <v>72000000</v>
      </c>
      <c r="N230" s="21">
        <v>165000000</v>
      </c>
      <c r="O230" s="23">
        <f>Conv!$M230+Conv!$N230</f>
        <v>237000000</v>
      </c>
      <c r="P230" s="6"/>
      <c r="Q230" s="21">
        <v>189600000</v>
      </c>
      <c r="R230" s="21">
        <v>14400000</v>
      </c>
      <c r="S230" s="21">
        <v>0</v>
      </c>
      <c r="T230" s="21">
        <v>33000000</v>
      </c>
      <c r="U230" s="21">
        <f t="shared" si="3"/>
        <v>237000000</v>
      </c>
    </row>
    <row r="231" spans="1:21" x14ac:dyDescent="0.25">
      <c r="A231" s="7">
        <v>16730</v>
      </c>
      <c r="B231" s="8">
        <v>2020</v>
      </c>
      <c r="C231" s="8" t="s">
        <v>726</v>
      </c>
      <c r="D231" s="8" t="s">
        <v>727</v>
      </c>
      <c r="E231" s="19" t="s">
        <v>728</v>
      </c>
      <c r="F231" s="19">
        <v>7</v>
      </c>
      <c r="G231" s="8" t="s">
        <v>167</v>
      </c>
      <c r="H231" s="8" t="s">
        <v>919</v>
      </c>
      <c r="I231" s="8" t="s">
        <v>922</v>
      </c>
      <c r="J231" s="21">
        <v>40000000</v>
      </c>
      <c r="K231" s="21">
        <v>0</v>
      </c>
      <c r="L231" s="22">
        <v>40000000</v>
      </c>
      <c r="M231" s="21">
        <v>32000000</v>
      </c>
      <c r="N231" s="21">
        <v>0</v>
      </c>
      <c r="O231" s="23">
        <f>Conv!$M231+Conv!$N231</f>
        <v>32000000</v>
      </c>
      <c r="P231" s="6"/>
      <c r="Q231" s="21">
        <v>0</v>
      </c>
      <c r="R231" s="21">
        <v>0</v>
      </c>
      <c r="S231" s="21">
        <v>32000000</v>
      </c>
      <c r="T231" s="21">
        <v>0</v>
      </c>
      <c r="U231" s="21">
        <f t="shared" si="3"/>
        <v>32000000</v>
      </c>
    </row>
    <row r="232" spans="1:21" x14ac:dyDescent="0.25">
      <c r="A232" s="7">
        <v>16843</v>
      </c>
      <c r="B232" s="8">
        <v>2020</v>
      </c>
      <c r="C232" s="8" t="s">
        <v>729</v>
      </c>
      <c r="D232" s="8" t="s">
        <v>733</v>
      </c>
      <c r="E232" s="19" t="s">
        <v>730</v>
      </c>
      <c r="F232" s="19">
        <v>14</v>
      </c>
      <c r="G232" s="8" t="s">
        <v>731</v>
      </c>
      <c r="H232" s="8" t="s">
        <v>919</v>
      </c>
      <c r="I232" s="8" t="s">
        <v>922</v>
      </c>
      <c r="J232" s="21">
        <v>44655940</v>
      </c>
      <c r="K232" s="21">
        <v>0</v>
      </c>
      <c r="L232" s="22">
        <v>44655940</v>
      </c>
      <c r="M232" s="21">
        <v>44655940</v>
      </c>
      <c r="N232" s="21">
        <v>0</v>
      </c>
      <c r="O232" s="23">
        <f>Conv!$M232+Conv!$N232</f>
        <v>44655940</v>
      </c>
      <c r="P232" s="6"/>
      <c r="Q232" s="21">
        <v>0</v>
      </c>
      <c r="R232" s="21">
        <v>0</v>
      </c>
      <c r="S232" s="21">
        <v>44655940</v>
      </c>
      <c r="T232" s="21">
        <v>0</v>
      </c>
      <c r="U232" s="21">
        <f t="shared" si="3"/>
        <v>44655940</v>
      </c>
    </row>
    <row r="233" spans="1:21" x14ac:dyDescent="0.25">
      <c r="A233" s="7">
        <v>16844</v>
      </c>
      <c r="B233" s="8">
        <v>2018</v>
      </c>
      <c r="C233" s="8" t="s">
        <v>732</v>
      </c>
      <c r="D233" s="8" t="s">
        <v>733</v>
      </c>
      <c r="E233" s="19" t="s">
        <v>730</v>
      </c>
      <c r="F233" s="19">
        <v>14</v>
      </c>
      <c r="G233" s="8" t="s">
        <v>731</v>
      </c>
      <c r="H233" s="8" t="s">
        <v>919</v>
      </c>
      <c r="I233" s="8" t="s">
        <v>922</v>
      </c>
      <c r="J233" s="21">
        <v>53931571</v>
      </c>
      <c r="K233" s="21">
        <v>114726969</v>
      </c>
      <c r="L233" s="22">
        <v>168658540</v>
      </c>
      <c r="M233" s="21">
        <v>43145256</v>
      </c>
      <c r="N233" s="21">
        <v>91781576</v>
      </c>
      <c r="O233" s="23">
        <f>Conv!$M233+Conv!$N233</f>
        <v>134926832</v>
      </c>
      <c r="P233" s="6"/>
      <c r="Q233" s="21">
        <v>67463416</v>
      </c>
      <c r="R233" s="21">
        <v>67463416</v>
      </c>
      <c r="S233" s="21">
        <v>0</v>
      </c>
      <c r="T233" s="21">
        <v>0</v>
      </c>
      <c r="U233" s="21">
        <f t="shared" si="3"/>
        <v>134926832</v>
      </c>
    </row>
    <row r="234" spans="1:21" x14ac:dyDescent="0.25">
      <c r="A234" s="7">
        <v>16985</v>
      </c>
      <c r="B234" s="8">
        <v>2019</v>
      </c>
      <c r="C234" s="8" t="s">
        <v>734</v>
      </c>
      <c r="D234" s="8" t="s">
        <v>735</v>
      </c>
      <c r="E234" s="19" t="s">
        <v>736</v>
      </c>
      <c r="F234" s="19">
        <v>10</v>
      </c>
      <c r="G234" s="8" t="s">
        <v>737</v>
      </c>
      <c r="H234" s="8" t="s">
        <v>919</v>
      </c>
      <c r="I234" s="8" t="s">
        <v>922</v>
      </c>
      <c r="J234" s="21">
        <v>33400000</v>
      </c>
      <c r="K234" s="21">
        <v>79600000</v>
      </c>
      <c r="L234" s="22">
        <v>113000000</v>
      </c>
      <c r="M234" s="21">
        <v>33400000</v>
      </c>
      <c r="N234" s="21">
        <v>31840000</v>
      </c>
      <c r="O234" s="23">
        <f>Conv!$M234+Conv!$N234</f>
        <v>65240000</v>
      </c>
      <c r="P234" s="6"/>
      <c r="Q234" s="21">
        <v>0</v>
      </c>
      <c r="R234" s="21">
        <v>45200000</v>
      </c>
      <c r="S234" s="21">
        <v>13360000</v>
      </c>
      <c r="T234" s="21">
        <v>6680000</v>
      </c>
      <c r="U234" s="21">
        <f t="shared" si="3"/>
        <v>65240000</v>
      </c>
    </row>
    <row r="235" spans="1:21" x14ac:dyDescent="0.25">
      <c r="A235" s="7">
        <v>17662</v>
      </c>
      <c r="B235" s="8">
        <v>2018</v>
      </c>
      <c r="C235" s="8" t="s">
        <v>738</v>
      </c>
      <c r="D235" s="8" t="s">
        <v>739</v>
      </c>
      <c r="E235" s="19" t="s">
        <v>740</v>
      </c>
      <c r="F235" s="19">
        <v>16</v>
      </c>
      <c r="G235" s="8" t="s">
        <v>741</v>
      </c>
      <c r="H235" s="8" t="s">
        <v>919</v>
      </c>
      <c r="I235" s="8" t="s">
        <v>922</v>
      </c>
      <c r="J235" s="21">
        <v>60199485</v>
      </c>
      <c r="K235" s="21">
        <v>140465465</v>
      </c>
      <c r="L235" s="22">
        <v>200664950</v>
      </c>
      <c r="M235" s="21">
        <v>60199485</v>
      </c>
      <c r="N235" s="21">
        <v>140465465</v>
      </c>
      <c r="O235" s="23">
        <f>Conv!$M235+Conv!$N235</f>
        <v>200664950</v>
      </c>
      <c r="P235" s="6"/>
      <c r="Q235" s="21">
        <v>104345774</v>
      </c>
      <c r="R235" s="21">
        <v>0</v>
      </c>
      <c r="S235" s="21">
        <v>12039897</v>
      </c>
      <c r="T235" s="21">
        <v>84279279</v>
      </c>
      <c r="U235" s="21">
        <f t="shared" si="3"/>
        <v>200664950</v>
      </c>
    </row>
    <row r="236" spans="1:21" x14ac:dyDescent="0.25">
      <c r="A236" s="7">
        <v>17735</v>
      </c>
      <c r="B236" s="8">
        <v>2020</v>
      </c>
      <c r="C236" s="8" t="s">
        <v>742</v>
      </c>
      <c r="D236" s="8" t="s">
        <v>743</v>
      </c>
      <c r="E236" s="19" t="s">
        <v>744</v>
      </c>
      <c r="F236" s="19">
        <v>16</v>
      </c>
      <c r="G236" s="8" t="s">
        <v>745</v>
      </c>
      <c r="H236" s="8" t="s">
        <v>919</v>
      </c>
      <c r="I236" s="8" t="s">
        <v>922</v>
      </c>
      <c r="J236" s="21">
        <v>49600000</v>
      </c>
      <c r="K236" s="21">
        <v>0</v>
      </c>
      <c r="L236" s="22">
        <v>49600000</v>
      </c>
      <c r="M236" s="21">
        <v>39680000</v>
      </c>
      <c r="N236" s="21">
        <v>0</v>
      </c>
      <c r="O236" s="23">
        <f>Conv!$M236+Conv!$N236</f>
        <v>39680000</v>
      </c>
      <c r="P236" s="6"/>
      <c r="Q236" s="21">
        <v>0</v>
      </c>
      <c r="R236" s="21">
        <v>0</v>
      </c>
      <c r="S236" s="21">
        <v>39680000</v>
      </c>
      <c r="T236" s="21">
        <v>0</v>
      </c>
      <c r="U236" s="21">
        <f t="shared" si="3"/>
        <v>39680000</v>
      </c>
    </row>
    <row r="237" spans="1:21" x14ac:dyDescent="0.25">
      <c r="A237" s="7">
        <v>17790</v>
      </c>
      <c r="B237" s="8">
        <v>2018</v>
      </c>
      <c r="C237" s="8" t="s">
        <v>746</v>
      </c>
      <c r="D237" s="8" t="s">
        <v>747</v>
      </c>
      <c r="E237" s="19" t="s">
        <v>748</v>
      </c>
      <c r="F237" s="19">
        <v>8</v>
      </c>
      <c r="G237" s="8" t="s">
        <v>749</v>
      </c>
      <c r="H237" s="8" t="s">
        <v>919</v>
      </c>
      <c r="I237" s="8" t="s">
        <v>922</v>
      </c>
      <c r="J237" s="21">
        <v>56137833</v>
      </c>
      <c r="K237" s="21">
        <v>113000000</v>
      </c>
      <c r="L237" s="22">
        <v>169137833</v>
      </c>
      <c r="M237" s="21">
        <v>44910266</v>
      </c>
      <c r="N237" s="21">
        <v>90400000</v>
      </c>
      <c r="O237" s="23">
        <f>Conv!$M237+Conv!$N237</f>
        <v>135310266</v>
      </c>
      <c r="P237" s="6"/>
      <c r="Q237" s="21">
        <v>67655133</v>
      </c>
      <c r="R237" s="21">
        <v>0</v>
      </c>
      <c r="S237" s="21">
        <v>67655133</v>
      </c>
      <c r="T237" s="21">
        <v>0</v>
      </c>
      <c r="U237" s="21">
        <f t="shared" si="3"/>
        <v>135310266</v>
      </c>
    </row>
    <row r="238" spans="1:21" x14ac:dyDescent="0.25">
      <c r="A238" s="7">
        <v>17885</v>
      </c>
      <c r="B238" s="8">
        <v>2020</v>
      </c>
      <c r="C238" s="8" t="s">
        <v>750</v>
      </c>
      <c r="D238" s="8" t="s">
        <v>751</v>
      </c>
      <c r="E238" s="19" t="s">
        <v>752</v>
      </c>
      <c r="F238" s="19">
        <v>8</v>
      </c>
      <c r="G238" s="8" t="s">
        <v>313</v>
      </c>
      <c r="H238" s="8" t="s">
        <v>919</v>
      </c>
      <c r="I238" s="8" t="s">
        <v>922</v>
      </c>
      <c r="J238" s="21">
        <v>45574978</v>
      </c>
      <c r="K238" s="21">
        <v>0</v>
      </c>
      <c r="L238" s="22">
        <v>45574978</v>
      </c>
      <c r="M238" s="21">
        <v>36459982</v>
      </c>
      <c r="N238" s="21">
        <v>0</v>
      </c>
      <c r="O238" s="23">
        <f>Conv!$M238+Conv!$N238</f>
        <v>36459982</v>
      </c>
      <c r="P238" s="6"/>
      <c r="Q238" s="21">
        <v>0</v>
      </c>
      <c r="R238" s="21">
        <v>0</v>
      </c>
      <c r="S238" s="21">
        <v>36459982</v>
      </c>
      <c r="T238" s="21">
        <v>0</v>
      </c>
      <c r="U238" s="21">
        <f t="shared" si="3"/>
        <v>36459982</v>
      </c>
    </row>
    <row r="239" spans="1:21" x14ac:dyDescent="0.25">
      <c r="A239" s="7">
        <v>17908</v>
      </c>
      <c r="B239" s="8">
        <v>2019</v>
      </c>
      <c r="C239" s="8" t="s">
        <v>753</v>
      </c>
      <c r="D239" s="8" t="s">
        <v>754</v>
      </c>
      <c r="E239" s="19" t="s">
        <v>755</v>
      </c>
      <c r="F239" s="19">
        <v>16</v>
      </c>
      <c r="G239" s="8" t="s">
        <v>756</v>
      </c>
      <c r="H239" s="8" t="s">
        <v>919</v>
      </c>
      <c r="I239" s="8" t="s">
        <v>922</v>
      </c>
      <c r="J239" s="21">
        <v>50770650</v>
      </c>
      <c r="K239" s="21">
        <v>118464850</v>
      </c>
      <c r="L239" s="22">
        <v>169235500</v>
      </c>
      <c r="M239" s="21">
        <v>40616520</v>
      </c>
      <c r="N239" s="21">
        <v>94771880</v>
      </c>
      <c r="O239" s="23">
        <f>Conv!$M239+Conv!$N239</f>
        <v>135388400</v>
      </c>
      <c r="P239" s="6"/>
      <c r="Q239" s="21">
        <v>0</v>
      </c>
      <c r="R239" s="21">
        <v>67694200</v>
      </c>
      <c r="S239" s="21">
        <v>0</v>
      </c>
      <c r="T239" s="21">
        <v>67694200</v>
      </c>
      <c r="U239" s="21">
        <f t="shared" si="3"/>
        <v>135388400</v>
      </c>
    </row>
    <row r="240" spans="1:21" x14ac:dyDescent="0.25">
      <c r="A240" s="7">
        <v>18004</v>
      </c>
      <c r="B240" s="8">
        <v>2019</v>
      </c>
      <c r="C240" s="8" t="s">
        <v>757</v>
      </c>
      <c r="D240" s="8" t="s">
        <v>758</v>
      </c>
      <c r="E240" s="19" t="s">
        <v>759</v>
      </c>
      <c r="F240" s="19">
        <v>8</v>
      </c>
      <c r="G240" s="8" t="s">
        <v>760</v>
      </c>
      <c r="H240" s="8" t="s">
        <v>919</v>
      </c>
      <c r="I240" s="8" t="s">
        <v>922</v>
      </c>
      <c r="J240" s="21">
        <v>42828670</v>
      </c>
      <c r="K240" s="21">
        <v>97781500</v>
      </c>
      <c r="L240" s="22">
        <v>140610170</v>
      </c>
      <c r="M240" s="21">
        <v>34262936</v>
      </c>
      <c r="N240" s="21">
        <v>39112600</v>
      </c>
      <c r="O240" s="23">
        <f>Conv!$M240+Conv!$N240</f>
        <v>73375536</v>
      </c>
      <c r="P240" s="6"/>
      <c r="Q240" s="21">
        <v>0</v>
      </c>
      <c r="R240" s="21">
        <v>56244068</v>
      </c>
      <c r="S240" s="21">
        <v>17131468</v>
      </c>
      <c r="T240" s="21">
        <v>0</v>
      </c>
      <c r="U240" s="21">
        <f t="shared" si="3"/>
        <v>73375536</v>
      </c>
    </row>
    <row r="241" spans="1:21" x14ac:dyDescent="0.25">
      <c r="A241" s="7">
        <v>18112</v>
      </c>
      <c r="B241" s="8">
        <v>2020</v>
      </c>
      <c r="C241" s="8" t="s">
        <v>761</v>
      </c>
      <c r="D241" s="8" t="s">
        <v>299</v>
      </c>
      <c r="E241" s="19" t="s">
        <v>300</v>
      </c>
      <c r="F241" s="19">
        <v>8</v>
      </c>
      <c r="G241" s="8" t="s">
        <v>762</v>
      </c>
      <c r="H241" s="8" t="s">
        <v>919</v>
      </c>
      <c r="I241" s="8" t="s">
        <v>922</v>
      </c>
      <c r="J241" s="21">
        <v>36385473</v>
      </c>
      <c r="K241" s="21">
        <v>0</v>
      </c>
      <c r="L241" s="22">
        <v>36385473</v>
      </c>
      <c r="M241" s="21">
        <v>29108378</v>
      </c>
      <c r="N241" s="21">
        <v>0</v>
      </c>
      <c r="O241" s="23">
        <f>Conv!$M241+Conv!$N241</f>
        <v>29108378</v>
      </c>
      <c r="P241" s="6"/>
      <c r="Q241" s="21">
        <v>0</v>
      </c>
      <c r="R241" s="21">
        <v>0</v>
      </c>
      <c r="S241" s="21">
        <v>29108378</v>
      </c>
      <c r="T241" s="21">
        <v>0</v>
      </c>
      <c r="U241" s="21">
        <f t="shared" si="3"/>
        <v>29108378</v>
      </c>
    </row>
    <row r="242" spans="1:21" x14ac:dyDescent="0.25">
      <c r="A242" s="7">
        <v>18220</v>
      </c>
      <c r="B242" s="8">
        <v>2019</v>
      </c>
      <c r="C242" s="8" t="s">
        <v>763</v>
      </c>
      <c r="D242" s="8" t="s">
        <v>764</v>
      </c>
      <c r="E242" s="19" t="s">
        <v>765</v>
      </c>
      <c r="F242" s="19">
        <v>16</v>
      </c>
      <c r="G242" s="8" t="s">
        <v>766</v>
      </c>
      <c r="H242" s="8" t="s">
        <v>919</v>
      </c>
      <c r="I242" s="8" t="s">
        <v>922</v>
      </c>
      <c r="J242" s="21">
        <v>44504101</v>
      </c>
      <c r="K242" s="21">
        <v>91759488</v>
      </c>
      <c r="L242" s="22">
        <v>136263589</v>
      </c>
      <c r="M242" s="21">
        <v>35603280</v>
      </c>
      <c r="N242" s="21">
        <v>73407590</v>
      </c>
      <c r="O242" s="23">
        <f>Conv!$M242+Conv!$N242</f>
        <v>109010870</v>
      </c>
      <c r="P242" s="6"/>
      <c r="Q242" s="21">
        <v>0</v>
      </c>
      <c r="R242" s="21">
        <v>54505435</v>
      </c>
      <c r="S242" s="21">
        <v>54505435</v>
      </c>
      <c r="T242" s="21">
        <v>0</v>
      </c>
      <c r="U242" s="21">
        <f t="shared" si="3"/>
        <v>109010870</v>
      </c>
    </row>
    <row r="243" spans="1:21" x14ac:dyDescent="0.25">
      <c r="A243" s="7">
        <v>19906</v>
      </c>
      <c r="B243" s="8">
        <v>2020</v>
      </c>
      <c r="C243" s="8" t="s">
        <v>767</v>
      </c>
      <c r="D243" s="8" t="s">
        <v>768</v>
      </c>
      <c r="E243" s="19" t="s">
        <v>769</v>
      </c>
      <c r="F243" s="19">
        <v>9</v>
      </c>
      <c r="G243" s="8" t="s">
        <v>770</v>
      </c>
      <c r="H243" s="8" t="s">
        <v>919</v>
      </c>
      <c r="I243" s="8" t="s">
        <v>922</v>
      </c>
      <c r="J243" s="21">
        <v>44829883</v>
      </c>
      <c r="K243" s="21">
        <v>0</v>
      </c>
      <c r="L243" s="22">
        <v>44829883</v>
      </c>
      <c r="M243" s="21">
        <v>44829883</v>
      </c>
      <c r="N243" s="21">
        <v>0</v>
      </c>
      <c r="O243" s="23">
        <f>Conv!$M243+Conv!$N243</f>
        <v>44829883</v>
      </c>
      <c r="P243" s="6"/>
      <c r="Q243" s="21">
        <v>0</v>
      </c>
      <c r="R243" s="21">
        <v>0</v>
      </c>
      <c r="S243" s="21">
        <v>35863906</v>
      </c>
      <c r="T243" s="21">
        <v>8965977</v>
      </c>
      <c r="U243" s="21">
        <f t="shared" si="3"/>
        <v>44829883</v>
      </c>
    </row>
    <row r="244" spans="1:21" x14ac:dyDescent="0.25">
      <c r="A244" s="7">
        <v>19913</v>
      </c>
      <c r="B244" s="8">
        <v>2020</v>
      </c>
      <c r="C244" s="8" t="s">
        <v>771</v>
      </c>
      <c r="D244" s="8" t="s">
        <v>772</v>
      </c>
      <c r="E244" s="19" t="s">
        <v>773</v>
      </c>
      <c r="F244" s="19">
        <v>9</v>
      </c>
      <c r="G244" s="8" t="s">
        <v>774</v>
      </c>
      <c r="H244" s="8" t="s">
        <v>919</v>
      </c>
      <c r="I244" s="8" t="s">
        <v>922</v>
      </c>
      <c r="J244" s="21">
        <v>30000000</v>
      </c>
      <c r="K244" s="21">
        <v>0</v>
      </c>
      <c r="L244" s="22">
        <v>30000000</v>
      </c>
      <c r="M244" s="21">
        <v>24000000</v>
      </c>
      <c r="N244" s="21">
        <v>0</v>
      </c>
      <c r="O244" s="23">
        <f>Conv!$M244+Conv!$N244</f>
        <v>24000000</v>
      </c>
      <c r="P244" s="6"/>
      <c r="Q244" s="21">
        <v>0</v>
      </c>
      <c r="R244" s="21">
        <v>0</v>
      </c>
      <c r="S244" s="21">
        <v>24000000</v>
      </c>
      <c r="T244" s="21">
        <v>0</v>
      </c>
      <c r="U244" s="21">
        <f t="shared" si="3"/>
        <v>24000000</v>
      </c>
    </row>
    <row r="245" spans="1:21" x14ac:dyDescent="0.25">
      <c r="A245" s="7">
        <v>20219</v>
      </c>
      <c r="B245" s="8">
        <v>2019</v>
      </c>
      <c r="C245" s="8" t="s">
        <v>775</v>
      </c>
      <c r="D245" s="8" t="s">
        <v>776</v>
      </c>
      <c r="E245" s="19" t="s">
        <v>777</v>
      </c>
      <c r="F245" s="19">
        <v>9</v>
      </c>
      <c r="G245" s="8" t="s">
        <v>778</v>
      </c>
      <c r="H245" s="8" t="s">
        <v>919</v>
      </c>
      <c r="I245" s="8" t="s">
        <v>922</v>
      </c>
      <c r="J245" s="21">
        <v>35996391</v>
      </c>
      <c r="K245" s="21">
        <v>83991579</v>
      </c>
      <c r="L245" s="22">
        <v>119987970</v>
      </c>
      <c r="M245" s="21">
        <v>14398556</v>
      </c>
      <c r="N245" s="21">
        <v>67193264</v>
      </c>
      <c r="O245" s="23">
        <f>Conv!$M245+Conv!$N245</f>
        <v>81591820</v>
      </c>
      <c r="P245" s="6"/>
      <c r="Q245" s="21">
        <v>0</v>
      </c>
      <c r="R245" s="21">
        <v>47995188</v>
      </c>
      <c r="S245" s="21">
        <v>33596632</v>
      </c>
      <c r="T245" s="21">
        <v>0</v>
      </c>
      <c r="U245" s="21">
        <f t="shared" si="3"/>
        <v>81591820</v>
      </c>
    </row>
    <row r="246" spans="1:21" x14ac:dyDescent="0.25">
      <c r="A246" s="7">
        <v>20258</v>
      </c>
      <c r="B246" s="8">
        <v>2019</v>
      </c>
      <c r="C246" s="8" t="s">
        <v>779</v>
      </c>
      <c r="D246" s="8" t="s">
        <v>780</v>
      </c>
      <c r="E246" s="19" t="s">
        <v>781</v>
      </c>
      <c r="F246" s="19">
        <v>9</v>
      </c>
      <c r="G246" s="8" t="s">
        <v>346</v>
      </c>
      <c r="H246" s="8" t="s">
        <v>919</v>
      </c>
      <c r="I246" s="8" t="s">
        <v>922</v>
      </c>
      <c r="J246" s="21">
        <v>50000000</v>
      </c>
      <c r="K246" s="21">
        <v>118464850</v>
      </c>
      <c r="L246" s="22">
        <v>168464850</v>
      </c>
      <c r="M246" s="21">
        <v>20000000</v>
      </c>
      <c r="N246" s="21">
        <v>47385940</v>
      </c>
      <c r="O246" s="23">
        <f>Conv!$M246+Conv!$N246</f>
        <v>67385940</v>
      </c>
      <c r="P246" s="6"/>
      <c r="Q246" s="21">
        <v>0</v>
      </c>
      <c r="R246" s="21">
        <v>67385940</v>
      </c>
      <c r="S246" s="21">
        <v>0</v>
      </c>
      <c r="T246" s="21">
        <v>0</v>
      </c>
      <c r="U246" s="21">
        <f t="shared" si="3"/>
        <v>67385940</v>
      </c>
    </row>
    <row r="247" spans="1:21" x14ac:dyDescent="0.25">
      <c r="A247" s="7">
        <v>22050</v>
      </c>
      <c r="B247" s="8">
        <v>2019</v>
      </c>
      <c r="C247" s="8" t="s">
        <v>782</v>
      </c>
      <c r="D247" s="8" t="s">
        <v>783</v>
      </c>
      <c r="E247" s="19" t="s">
        <v>890</v>
      </c>
      <c r="F247" s="19">
        <v>10</v>
      </c>
      <c r="G247" s="8" t="s">
        <v>784</v>
      </c>
      <c r="H247" s="8" t="s">
        <v>919</v>
      </c>
      <c r="I247" s="8" t="s">
        <v>922</v>
      </c>
      <c r="J247" s="21">
        <v>33320053</v>
      </c>
      <c r="K247" s="21">
        <v>77746788</v>
      </c>
      <c r="L247" s="22">
        <v>111066841</v>
      </c>
      <c r="M247" s="21">
        <v>13328021</v>
      </c>
      <c r="N247" s="21">
        <v>31098715</v>
      </c>
      <c r="O247" s="23">
        <f>Conv!$M247+Conv!$N247</f>
        <v>44426736</v>
      </c>
      <c r="P247" s="6"/>
      <c r="Q247" s="21">
        <v>0</v>
      </c>
      <c r="R247" s="21">
        <v>44426736</v>
      </c>
      <c r="S247" s="21">
        <v>0</v>
      </c>
      <c r="T247" s="21">
        <v>0</v>
      </c>
      <c r="U247" s="21">
        <f t="shared" si="3"/>
        <v>44426736</v>
      </c>
    </row>
    <row r="248" spans="1:21" x14ac:dyDescent="0.25">
      <c r="A248" s="7">
        <v>22140</v>
      </c>
      <c r="B248" s="8">
        <v>2019</v>
      </c>
      <c r="C248" s="8" t="s">
        <v>785</v>
      </c>
      <c r="D248" s="8" t="s">
        <v>75</v>
      </c>
      <c r="E248" s="19" t="s">
        <v>76</v>
      </c>
      <c r="F248" s="19">
        <v>14</v>
      </c>
      <c r="G248" s="8" t="s">
        <v>786</v>
      </c>
      <c r="H248" s="8" t="s">
        <v>919</v>
      </c>
      <c r="I248" s="8" t="s">
        <v>922</v>
      </c>
      <c r="J248" s="21">
        <v>48500000</v>
      </c>
      <c r="K248" s="21">
        <v>113000000</v>
      </c>
      <c r="L248" s="22">
        <v>161500000</v>
      </c>
      <c r="M248" s="21">
        <v>48500000</v>
      </c>
      <c r="N248" s="21">
        <v>113000000</v>
      </c>
      <c r="O248" s="23">
        <f>Conv!$M248+Conv!$N248</f>
        <v>161500000</v>
      </c>
      <c r="P248" s="6"/>
      <c r="Q248" s="21">
        <v>0</v>
      </c>
      <c r="R248" s="21">
        <v>64600000</v>
      </c>
      <c r="S248" s="21">
        <v>64600000</v>
      </c>
      <c r="T248" s="21">
        <v>32300000</v>
      </c>
      <c r="U248" s="21">
        <f t="shared" si="3"/>
        <v>161500000</v>
      </c>
    </row>
    <row r="249" spans="1:21" x14ac:dyDescent="0.25">
      <c r="A249" s="7">
        <v>22464</v>
      </c>
      <c r="B249" s="8">
        <v>2018</v>
      </c>
      <c r="C249" s="8" t="s">
        <v>787</v>
      </c>
      <c r="D249" s="8" t="s">
        <v>788</v>
      </c>
      <c r="E249" s="19" t="s">
        <v>789</v>
      </c>
      <c r="F249" s="19">
        <v>10</v>
      </c>
      <c r="G249" s="8" t="s">
        <v>790</v>
      </c>
      <c r="H249" s="8" t="s">
        <v>919</v>
      </c>
      <c r="I249" s="8" t="s">
        <v>922</v>
      </c>
      <c r="J249" s="21">
        <v>49600000</v>
      </c>
      <c r="K249" s="21">
        <v>122500000</v>
      </c>
      <c r="L249" s="22">
        <v>172100000</v>
      </c>
      <c r="M249" s="21">
        <v>49600000</v>
      </c>
      <c r="N249" s="21">
        <v>49000000</v>
      </c>
      <c r="O249" s="23">
        <f>Conv!$M249+Conv!$N249</f>
        <v>98600000</v>
      </c>
      <c r="P249" s="6"/>
      <c r="Q249" s="21">
        <v>68840000</v>
      </c>
      <c r="R249" s="21">
        <v>0</v>
      </c>
      <c r="S249" s="21">
        <v>29760000</v>
      </c>
      <c r="T249" s="21">
        <v>0</v>
      </c>
      <c r="U249" s="21">
        <f t="shared" si="3"/>
        <v>98600000</v>
      </c>
    </row>
    <row r="250" spans="1:21" x14ac:dyDescent="0.25">
      <c r="A250" s="7">
        <v>22564</v>
      </c>
      <c r="B250" s="8">
        <v>2019</v>
      </c>
      <c r="C250" s="8" t="s">
        <v>791</v>
      </c>
      <c r="D250" s="8" t="s">
        <v>792</v>
      </c>
      <c r="E250" s="19" t="s">
        <v>793</v>
      </c>
      <c r="F250" s="19">
        <v>10</v>
      </c>
      <c r="G250" s="8" t="s">
        <v>794</v>
      </c>
      <c r="H250" s="8" t="s">
        <v>919</v>
      </c>
      <c r="I250" s="8" t="s">
        <v>922</v>
      </c>
      <c r="J250" s="21">
        <v>36800000</v>
      </c>
      <c r="K250" s="21">
        <v>88200000</v>
      </c>
      <c r="L250" s="22">
        <v>125000000</v>
      </c>
      <c r="M250" s="21">
        <v>14720000</v>
      </c>
      <c r="N250" s="21">
        <v>35280000</v>
      </c>
      <c r="O250" s="23">
        <f>Conv!$M250+Conv!$N250</f>
        <v>50000000</v>
      </c>
      <c r="P250" s="6"/>
      <c r="Q250" s="21">
        <v>0</v>
      </c>
      <c r="R250" s="21">
        <v>50000000</v>
      </c>
      <c r="S250" s="21">
        <v>0</v>
      </c>
      <c r="T250" s="21">
        <v>0</v>
      </c>
      <c r="U250" s="21">
        <f t="shared" si="3"/>
        <v>50000000</v>
      </c>
    </row>
    <row r="251" spans="1:21" x14ac:dyDescent="0.25">
      <c r="A251" s="7">
        <v>22674</v>
      </c>
      <c r="B251" s="8">
        <v>2020</v>
      </c>
      <c r="C251" s="8" t="s">
        <v>795</v>
      </c>
      <c r="D251" s="8" t="s">
        <v>796</v>
      </c>
      <c r="E251" s="19" t="s">
        <v>797</v>
      </c>
      <c r="F251" s="19">
        <v>10</v>
      </c>
      <c r="G251" s="8" t="s">
        <v>798</v>
      </c>
      <c r="H251" s="8" t="s">
        <v>919</v>
      </c>
      <c r="I251" s="8" t="s">
        <v>922</v>
      </c>
      <c r="J251" s="21">
        <v>29700000</v>
      </c>
      <c r="K251" s="21">
        <v>0</v>
      </c>
      <c r="L251" s="22">
        <v>29700000</v>
      </c>
      <c r="M251" s="21">
        <v>23760000</v>
      </c>
      <c r="N251" s="21">
        <v>0</v>
      </c>
      <c r="O251" s="23">
        <f>Conv!$M251+Conv!$N251</f>
        <v>23760000</v>
      </c>
      <c r="P251" s="6"/>
      <c r="Q251" s="21">
        <v>0</v>
      </c>
      <c r="R251" s="21">
        <v>0</v>
      </c>
      <c r="S251" s="21">
        <v>23760000</v>
      </c>
      <c r="T251" s="21">
        <v>0</v>
      </c>
      <c r="U251" s="21">
        <f t="shared" si="3"/>
        <v>23760000</v>
      </c>
    </row>
    <row r="252" spans="1:21" x14ac:dyDescent="0.25">
      <c r="A252" s="7">
        <v>22691</v>
      </c>
      <c r="B252" s="8">
        <v>2020</v>
      </c>
      <c r="C252" s="8" t="s">
        <v>799</v>
      </c>
      <c r="D252" s="8" t="s">
        <v>800</v>
      </c>
      <c r="E252" s="19" t="s">
        <v>801</v>
      </c>
      <c r="F252" s="19">
        <v>10</v>
      </c>
      <c r="G252" s="8" t="s">
        <v>802</v>
      </c>
      <c r="H252" s="8" t="s">
        <v>919</v>
      </c>
      <c r="I252" s="8" t="s">
        <v>922</v>
      </c>
      <c r="J252" s="21">
        <v>6350000</v>
      </c>
      <c r="K252" s="21">
        <v>0</v>
      </c>
      <c r="L252" s="22">
        <v>6350000</v>
      </c>
      <c r="M252" s="21">
        <v>5080000</v>
      </c>
      <c r="N252" s="21">
        <v>0</v>
      </c>
      <c r="O252" s="23">
        <f>Conv!$M252+Conv!$N252</f>
        <v>5080000</v>
      </c>
      <c r="P252" s="6"/>
      <c r="Q252" s="21">
        <v>0</v>
      </c>
      <c r="R252" s="21">
        <v>0</v>
      </c>
      <c r="S252" s="21">
        <v>5080000</v>
      </c>
      <c r="T252" s="21">
        <v>0</v>
      </c>
      <c r="U252" s="21">
        <f t="shared" si="3"/>
        <v>5080000</v>
      </c>
    </row>
    <row r="253" spans="1:21" x14ac:dyDescent="0.25">
      <c r="A253" s="7">
        <v>22752</v>
      </c>
      <c r="B253" s="8">
        <v>2020</v>
      </c>
      <c r="C253" s="8" t="s">
        <v>803</v>
      </c>
      <c r="D253" s="8" t="s">
        <v>75</v>
      </c>
      <c r="E253" s="19" t="s">
        <v>76</v>
      </c>
      <c r="F253" s="19">
        <v>14</v>
      </c>
      <c r="G253" s="8" t="s">
        <v>804</v>
      </c>
      <c r="H253" s="8" t="s">
        <v>919</v>
      </c>
      <c r="I253" s="8" t="s">
        <v>922</v>
      </c>
      <c r="J253" s="21">
        <v>33802477</v>
      </c>
      <c r="K253" s="21">
        <v>0</v>
      </c>
      <c r="L253" s="22">
        <v>33802477</v>
      </c>
      <c r="M253" s="21">
        <v>27041982</v>
      </c>
      <c r="N253" s="21">
        <v>0</v>
      </c>
      <c r="O253" s="23">
        <f>Conv!$M253+Conv!$N253</f>
        <v>27041982</v>
      </c>
      <c r="P253" s="6"/>
      <c r="Q253" s="21">
        <v>0</v>
      </c>
      <c r="R253" s="21">
        <v>0</v>
      </c>
      <c r="S253" s="21">
        <v>27041982</v>
      </c>
      <c r="T253" s="21">
        <v>0</v>
      </c>
      <c r="U253" s="21">
        <f t="shared" si="3"/>
        <v>27041982</v>
      </c>
    </row>
    <row r="254" spans="1:21" x14ac:dyDescent="0.25">
      <c r="A254" s="7">
        <v>22758</v>
      </c>
      <c r="B254" s="8">
        <v>2020</v>
      </c>
      <c r="C254" s="8" t="s">
        <v>805</v>
      </c>
      <c r="D254" s="8" t="s">
        <v>806</v>
      </c>
      <c r="E254" s="19" t="s">
        <v>807</v>
      </c>
      <c r="F254" s="19">
        <v>14</v>
      </c>
      <c r="G254" s="8" t="s">
        <v>808</v>
      </c>
      <c r="H254" s="8" t="s">
        <v>919</v>
      </c>
      <c r="I254" s="8" t="s">
        <v>922</v>
      </c>
      <c r="J254" s="21">
        <v>37200000</v>
      </c>
      <c r="K254" s="21">
        <v>0</v>
      </c>
      <c r="L254" s="22">
        <v>37200000</v>
      </c>
      <c r="M254" s="21">
        <v>29760000</v>
      </c>
      <c r="N254" s="21">
        <v>0</v>
      </c>
      <c r="O254" s="23">
        <f>Conv!$M254+Conv!$N254</f>
        <v>29760000</v>
      </c>
      <c r="P254" s="6"/>
      <c r="Q254" s="21">
        <v>0</v>
      </c>
      <c r="R254" s="21">
        <v>0</v>
      </c>
      <c r="S254" s="21">
        <v>29760000</v>
      </c>
      <c r="T254" s="21">
        <v>0</v>
      </c>
      <c r="U254" s="21">
        <f t="shared" si="3"/>
        <v>29760000</v>
      </c>
    </row>
    <row r="255" spans="1:21" x14ac:dyDescent="0.25">
      <c r="A255" s="7">
        <v>24201</v>
      </c>
      <c r="B255" s="8">
        <v>2019</v>
      </c>
      <c r="C255" s="8" t="s">
        <v>809</v>
      </c>
      <c r="D255" s="8" t="s">
        <v>810</v>
      </c>
      <c r="E255" s="19" t="s">
        <v>811</v>
      </c>
      <c r="F255" s="19">
        <v>11</v>
      </c>
      <c r="G255" s="8" t="s">
        <v>812</v>
      </c>
      <c r="H255" s="8" t="s">
        <v>919</v>
      </c>
      <c r="I255" s="8" t="s">
        <v>922</v>
      </c>
      <c r="J255" s="21">
        <v>32600000</v>
      </c>
      <c r="K255" s="21">
        <v>77500000</v>
      </c>
      <c r="L255" s="22">
        <v>110100000</v>
      </c>
      <c r="M255" s="21">
        <v>13040000</v>
      </c>
      <c r="N255" s="21">
        <v>31000000</v>
      </c>
      <c r="O255" s="23">
        <f>Conv!$M255+Conv!$N255</f>
        <v>44040000</v>
      </c>
      <c r="P255" s="6"/>
      <c r="Q255" s="21">
        <v>0</v>
      </c>
      <c r="R255" s="21">
        <v>44040000</v>
      </c>
      <c r="S255" s="21">
        <v>0</v>
      </c>
      <c r="T255" s="21">
        <v>0</v>
      </c>
      <c r="U255" s="21">
        <f t="shared" si="3"/>
        <v>44040000</v>
      </c>
    </row>
    <row r="256" spans="1:21" x14ac:dyDescent="0.25">
      <c r="A256" s="7">
        <v>24213</v>
      </c>
      <c r="B256" s="8">
        <v>2019</v>
      </c>
      <c r="C256" s="8" t="s">
        <v>813</v>
      </c>
      <c r="D256" s="8" t="s">
        <v>814</v>
      </c>
      <c r="E256" s="19" t="s">
        <v>815</v>
      </c>
      <c r="F256" s="19">
        <v>11</v>
      </c>
      <c r="G256" s="8" t="s">
        <v>816</v>
      </c>
      <c r="H256" s="8" t="s">
        <v>919</v>
      </c>
      <c r="I256" s="8" t="s">
        <v>922</v>
      </c>
      <c r="J256" s="21">
        <v>38933836</v>
      </c>
      <c r="K256" s="21">
        <v>78805904</v>
      </c>
      <c r="L256" s="22">
        <v>117739740</v>
      </c>
      <c r="M256" s="21">
        <v>38933835</v>
      </c>
      <c r="N256" s="21">
        <v>78805905</v>
      </c>
      <c r="O256" s="23">
        <f>Conv!$M256+Conv!$N256</f>
        <v>117739740</v>
      </c>
      <c r="P256" s="6"/>
      <c r="Q256" s="21">
        <v>0</v>
      </c>
      <c r="R256" s="21">
        <v>47095896</v>
      </c>
      <c r="S256" s="21">
        <v>70643844</v>
      </c>
      <c r="T256" s="21">
        <v>0</v>
      </c>
      <c r="U256" s="21">
        <f t="shared" si="3"/>
        <v>117739740</v>
      </c>
    </row>
    <row r="257" spans="1:21" x14ac:dyDescent="0.25">
      <c r="A257" s="7">
        <v>24230</v>
      </c>
      <c r="B257" s="8">
        <v>2020</v>
      </c>
      <c r="C257" s="8" t="s">
        <v>817</v>
      </c>
      <c r="D257" s="8" t="s">
        <v>818</v>
      </c>
      <c r="E257" s="19" t="s">
        <v>819</v>
      </c>
      <c r="F257" s="19">
        <v>11</v>
      </c>
      <c r="G257" s="8" t="s">
        <v>816</v>
      </c>
      <c r="H257" s="8" t="s">
        <v>919</v>
      </c>
      <c r="I257" s="8" t="s">
        <v>922</v>
      </c>
      <c r="J257" s="21">
        <v>48900000</v>
      </c>
      <c r="K257" s="21">
        <v>0</v>
      </c>
      <c r="L257" s="22">
        <v>48900000</v>
      </c>
      <c r="M257" s="21">
        <v>48900000</v>
      </c>
      <c r="N257" s="21">
        <v>0</v>
      </c>
      <c r="O257" s="23">
        <f>Conv!$M257+Conv!$N257</f>
        <v>48900000</v>
      </c>
      <c r="P257" s="6"/>
      <c r="Q257" s="21">
        <v>0</v>
      </c>
      <c r="R257" s="21">
        <v>0</v>
      </c>
      <c r="S257" s="21">
        <v>39120000</v>
      </c>
      <c r="T257" s="21">
        <v>9780000</v>
      </c>
      <c r="U257" s="21">
        <f t="shared" si="3"/>
        <v>48900000</v>
      </c>
    </row>
    <row r="258" spans="1:21" x14ac:dyDescent="0.25">
      <c r="A258" s="7">
        <v>24482</v>
      </c>
      <c r="B258" s="8">
        <v>2018</v>
      </c>
      <c r="C258" s="8" t="s">
        <v>820</v>
      </c>
      <c r="D258" s="8" t="s">
        <v>821</v>
      </c>
      <c r="E258" s="19" t="s">
        <v>822</v>
      </c>
      <c r="F258" s="19">
        <v>13</v>
      </c>
      <c r="G258" s="8" t="s">
        <v>584</v>
      </c>
      <c r="H258" s="8" t="s">
        <v>919</v>
      </c>
      <c r="I258" s="8" t="s">
        <v>922</v>
      </c>
      <c r="J258" s="21">
        <v>71000000</v>
      </c>
      <c r="K258" s="21">
        <v>168000000</v>
      </c>
      <c r="L258" s="22">
        <v>239000000</v>
      </c>
      <c r="M258" s="21">
        <v>71000000</v>
      </c>
      <c r="N258" s="21">
        <v>161889790</v>
      </c>
      <c r="O258" s="23">
        <f>Conv!$M258+Conv!$N258</f>
        <v>232889790</v>
      </c>
      <c r="P258" s="6"/>
      <c r="Q258" s="21">
        <v>95600000</v>
      </c>
      <c r="R258" s="21">
        <v>109800000</v>
      </c>
      <c r="S258" s="21">
        <v>27489790</v>
      </c>
      <c r="T258" s="21">
        <v>0</v>
      </c>
      <c r="U258" s="21">
        <f t="shared" si="3"/>
        <v>232889790</v>
      </c>
    </row>
    <row r="259" spans="1:21" x14ac:dyDescent="0.25">
      <c r="A259" s="7">
        <v>24717</v>
      </c>
      <c r="B259" s="8">
        <v>2019</v>
      </c>
      <c r="C259" s="8" t="s">
        <v>823</v>
      </c>
      <c r="D259" s="8" t="s">
        <v>494</v>
      </c>
      <c r="E259" s="19" t="s">
        <v>495</v>
      </c>
      <c r="F259" s="19">
        <v>13</v>
      </c>
      <c r="G259" s="8" t="s">
        <v>547</v>
      </c>
      <c r="H259" s="8" t="s">
        <v>919</v>
      </c>
      <c r="I259" s="8" t="s">
        <v>922</v>
      </c>
      <c r="J259" s="21">
        <v>47876723</v>
      </c>
      <c r="K259" s="21">
        <v>110443087</v>
      </c>
      <c r="L259" s="22">
        <v>158319810</v>
      </c>
      <c r="M259" s="21">
        <v>47876723</v>
      </c>
      <c r="N259" s="21">
        <v>88354470</v>
      </c>
      <c r="O259" s="23">
        <f>Conv!$M259+Conv!$N259</f>
        <v>136231193</v>
      </c>
      <c r="P259" s="6"/>
      <c r="Q259" s="21">
        <v>0</v>
      </c>
      <c r="R259" s="21">
        <v>63327924</v>
      </c>
      <c r="S259" s="21">
        <v>19150689</v>
      </c>
      <c r="T259" s="21">
        <v>53752580</v>
      </c>
      <c r="U259" s="21">
        <f t="shared" si="3"/>
        <v>136231193</v>
      </c>
    </row>
    <row r="260" spans="1:21" x14ac:dyDescent="0.25">
      <c r="A260" s="7">
        <v>24843</v>
      </c>
      <c r="B260" s="8">
        <v>2020</v>
      </c>
      <c r="C260" s="8" t="s">
        <v>824</v>
      </c>
      <c r="D260" s="8" t="s">
        <v>825</v>
      </c>
      <c r="E260" s="19" t="s">
        <v>826</v>
      </c>
      <c r="F260" s="19">
        <v>13</v>
      </c>
      <c r="G260" s="8" t="s">
        <v>582</v>
      </c>
      <c r="H260" s="8" t="s">
        <v>919</v>
      </c>
      <c r="I260" s="8" t="s">
        <v>922</v>
      </c>
      <c r="J260" s="21">
        <v>48554950</v>
      </c>
      <c r="K260" s="21">
        <v>0</v>
      </c>
      <c r="L260" s="22">
        <v>48554950</v>
      </c>
      <c r="M260" s="21">
        <v>38843960</v>
      </c>
      <c r="N260" s="21">
        <v>0</v>
      </c>
      <c r="O260" s="23">
        <f>Conv!$M260+Conv!$N260</f>
        <v>38843960</v>
      </c>
      <c r="P260" s="6"/>
      <c r="Q260" s="21">
        <v>0</v>
      </c>
      <c r="R260" s="21">
        <v>0</v>
      </c>
      <c r="S260" s="21">
        <v>38843960</v>
      </c>
      <c r="T260" s="21">
        <v>0</v>
      </c>
      <c r="U260" s="21">
        <f t="shared" si="3"/>
        <v>38843960</v>
      </c>
    </row>
    <row r="261" spans="1:21" x14ac:dyDescent="0.25">
      <c r="A261" s="7">
        <v>24889</v>
      </c>
      <c r="B261" s="8">
        <v>2019</v>
      </c>
      <c r="C261" s="8" t="s">
        <v>827</v>
      </c>
      <c r="D261" s="8" t="s">
        <v>572</v>
      </c>
      <c r="E261" s="19" t="s">
        <v>573</v>
      </c>
      <c r="F261" s="19">
        <v>13</v>
      </c>
      <c r="G261" s="8" t="s">
        <v>582</v>
      </c>
      <c r="H261" s="8" t="s">
        <v>919</v>
      </c>
      <c r="I261" s="8" t="s">
        <v>922</v>
      </c>
      <c r="J261" s="21">
        <v>50000000</v>
      </c>
      <c r="K261" s="21">
        <v>118463845</v>
      </c>
      <c r="L261" s="22">
        <v>168463845</v>
      </c>
      <c r="M261" s="21">
        <v>20000000</v>
      </c>
      <c r="N261" s="21">
        <v>0</v>
      </c>
      <c r="O261" s="23">
        <f>Conv!$M261+Conv!$N261</f>
        <v>20000000</v>
      </c>
      <c r="P261" s="6"/>
      <c r="Q261" s="21">
        <v>0</v>
      </c>
      <c r="R261" s="21">
        <v>0</v>
      </c>
      <c r="S261" s="21">
        <v>20000000</v>
      </c>
      <c r="T261" s="21">
        <v>0</v>
      </c>
      <c r="U261" s="21">
        <f t="shared" si="3"/>
        <v>20000000</v>
      </c>
    </row>
    <row r="262" spans="1:21" x14ac:dyDescent="0.25">
      <c r="A262" s="7">
        <v>24956</v>
      </c>
      <c r="B262" s="8">
        <v>2018</v>
      </c>
      <c r="C262" s="8" t="s">
        <v>828</v>
      </c>
      <c r="D262" s="8" t="s">
        <v>829</v>
      </c>
      <c r="E262" s="19" t="s">
        <v>830</v>
      </c>
      <c r="F262" s="19">
        <v>13</v>
      </c>
      <c r="G262" s="8" t="s">
        <v>831</v>
      </c>
      <c r="H262" s="8" t="s">
        <v>919</v>
      </c>
      <c r="I262" s="8" t="s">
        <v>922</v>
      </c>
      <c r="J262" s="21">
        <v>63281000</v>
      </c>
      <c r="K262" s="21">
        <v>147655667</v>
      </c>
      <c r="L262" s="22">
        <v>210936667</v>
      </c>
      <c r="M262" s="21">
        <v>63281000</v>
      </c>
      <c r="N262" s="21">
        <v>59062267</v>
      </c>
      <c r="O262" s="23">
        <f>Conv!$M262+Conv!$N262</f>
        <v>122343267</v>
      </c>
      <c r="P262" s="6"/>
      <c r="Q262" s="21">
        <v>84374667</v>
      </c>
      <c r="R262" s="21">
        <v>0</v>
      </c>
      <c r="S262" s="21">
        <v>37968600</v>
      </c>
      <c r="T262" s="21">
        <v>0</v>
      </c>
      <c r="U262" s="21">
        <f t="shared" si="3"/>
        <v>122343267</v>
      </c>
    </row>
    <row r="263" spans="1:21" x14ac:dyDescent="0.25">
      <c r="A263" s="7">
        <v>24963</v>
      </c>
      <c r="B263" s="8">
        <v>2020</v>
      </c>
      <c r="C263" s="8" t="s">
        <v>832</v>
      </c>
      <c r="D263" s="8" t="s">
        <v>833</v>
      </c>
      <c r="E263" s="19" t="s">
        <v>834</v>
      </c>
      <c r="F263" s="19">
        <v>13</v>
      </c>
      <c r="G263" s="8" t="s">
        <v>835</v>
      </c>
      <c r="H263" s="8" t="s">
        <v>919</v>
      </c>
      <c r="I263" s="8" t="s">
        <v>922</v>
      </c>
      <c r="J263" s="21">
        <v>40000000</v>
      </c>
      <c r="K263" s="21">
        <v>0</v>
      </c>
      <c r="L263" s="22">
        <v>40000000</v>
      </c>
      <c r="M263" s="21">
        <v>32000000</v>
      </c>
      <c r="N263" s="21">
        <v>0</v>
      </c>
      <c r="O263" s="23">
        <f>Conv!$M263+Conv!$N263</f>
        <v>32000000</v>
      </c>
      <c r="P263" s="6"/>
      <c r="Q263" s="21">
        <v>0</v>
      </c>
      <c r="R263" s="21">
        <v>0</v>
      </c>
      <c r="S263" s="21">
        <v>32000000</v>
      </c>
      <c r="T263" s="21">
        <v>0</v>
      </c>
      <c r="U263" s="21">
        <f t="shared" si="3"/>
        <v>32000000</v>
      </c>
    </row>
    <row r="264" spans="1:21" x14ac:dyDescent="0.25">
      <c r="A264" s="7">
        <v>25082</v>
      </c>
      <c r="B264" s="8">
        <v>2019</v>
      </c>
      <c r="C264" s="8" t="s">
        <v>836</v>
      </c>
      <c r="D264" s="8" t="s">
        <v>837</v>
      </c>
      <c r="E264" s="19" t="s">
        <v>838</v>
      </c>
      <c r="F264" s="19">
        <v>13</v>
      </c>
      <c r="G264" s="8" t="s">
        <v>831</v>
      </c>
      <c r="H264" s="8" t="s">
        <v>919</v>
      </c>
      <c r="I264" s="8" t="s">
        <v>922</v>
      </c>
      <c r="J264" s="21">
        <v>48700000</v>
      </c>
      <c r="K264" s="21">
        <v>110114647</v>
      </c>
      <c r="L264" s="22">
        <v>158814647</v>
      </c>
      <c r="M264" s="21">
        <v>38960000</v>
      </c>
      <c r="N264" s="21">
        <v>88091718</v>
      </c>
      <c r="O264" s="23">
        <f>Conv!$M264+Conv!$N264</f>
        <v>127051718</v>
      </c>
      <c r="P264" s="6"/>
      <c r="Q264" s="21">
        <v>0</v>
      </c>
      <c r="R264" s="21">
        <v>63525859</v>
      </c>
      <c r="S264" s="21">
        <v>63525859</v>
      </c>
      <c r="T264" s="21">
        <v>0</v>
      </c>
      <c r="U264" s="21">
        <f t="shared" si="3"/>
        <v>127051718</v>
      </c>
    </row>
    <row r="265" spans="1:21" x14ac:dyDescent="0.25">
      <c r="A265" s="7">
        <v>25352</v>
      </c>
      <c r="B265" s="8">
        <v>2020</v>
      </c>
      <c r="C265" s="8" t="s">
        <v>839</v>
      </c>
      <c r="D265" s="8" t="s">
        <v>840</v>
      </c>
      <c r="E265" s="19" t="s">
        <v>841</v>
      </c>
      <c r="F265" s="19">
        <v>13</v>
      </c>
      <c r="G265" s="8" t="s">
        <v>612</v>
      </c>
      <c r="H265" s="8" t="s">
        <v>919</v>
      </c>
      <c r="I265" s="8" t="s">
        <v>922</v>
      </c>
      <c r="J265" s="21">
        <v>48000000</v>
      </c>
      <c r="K265" s="21">
        <v>0</v>
      </c>
      <c r="L265" s="22">
        <v>48000000</v>
      </c>
      <c r="M265" s="21">
        <v>38400000</v>
      </c>
      <c r="N265" s="21">
        <v>0</v>
      </c>
      <c r="O265" s="23">
        <f>Conv!$M265+Conv!$N265</f>
        <v>38400000</v>
      </c>
      <c r="P265" s="6"/>
      <c r="Q265" s="21">
        <v>0</v>
      </c>
      <c r="R265" s="21">
        <v>0</v>
      </c>
      <c r="S265" s="21">
        <v>38400000</v>
      </c>
      <c r="T265" s="21">
        <v>0</v>
      </c>
      <c r="U265" s="21">
        <f t="shared" si="3"/>
        <v>38400000</v>
      </c>
    </row>
    <row r="266" spans="1:21" x14ac:dyDescent="0.25">
      <c r="A266" s="7">
        <v>25371</v>
      </c>
      <c r="B266" s="8">
        <v>2019</v>
      </c>
      <c r="C266" s="8" t="s">
        <v>842</v>
      </c>
      <c r="D266" s="8" t="s">
        <v>75</v>
      </c>
      <c r="E266" s="19" t="s">
        <v>76</v>
      </c>
      <c r="F266" s="19">
        <v>13</v>
      </c>
      <c r="G266" s="8" t="s">
        <v>604</v>
      </c>
      <c r="H266" s="8" t="s">
        <v>919</v>
      </c>
      <c r="I266" s="8" t="s">
        <v>922</v>
      </c>
      <c r="J266" s="21">
        <v>50770650</v>
      </c>
      <c r="K266" s="21">
        <v>118464850</v>
      </c>
      <c r="L266" s="22">
        <v>169235500</v>
      </c>
      <c r="M266" s="21">
        <v>20308260</v>
      </c>
      <c r="N266" s="21">
        <v>47385940</v>
      </c>
      <c r="O266" s="23">
        <f>Conv!$M266+Conv!$N266</f>
        <v>67694200</v>
      </c>
      <c r="P266" s="6"/>
      <c r="Q266" s="21">
        <v>0</v>
      </c>
      <c r="R266" s="21">
        <v>67694200</v>
      </c>
      <c r="S266" s="21">
        <v>0</v>
      </c>
      <c r="T266" s="21">
        <v>0</v>
      </c>
      <c r="U266" s="21">
        <f t="shared" si="3"/>
        <v>67694200</v>
      </c>
    </row>
    <row r="267" spans="1:21" x14ac:dyDescent="0.25">
      <c r="A267" s="7">
        <v>25540</v>
      </c>
      <c r="B267" s="8">
        <v>2019</v>
      </c>
      <c r="C267" s="8" t="s">
        <v>843</v>
      </c>
      <c r="D267" s="8" t="s">
        <v>844</v>
      </c>
      <c r="E267" s="19" t="s">
        <v>845</v>
      </c>
      <c r="F267" s="19">
        <v>13</v>
      </c>
      <c r="G267" s="8" t="s">
        <v>600</v>
      </c>
      <c r="H267" s="8" t="s">
        <v>919</v>
      </c>
      <c r="I267" s="8" t="s">
        <v>922</v>
      </c>
      <c r="J267" s="21">
        <v>50700000</v>
      </c>
      <c r="K267" s="21">
        <v>118464850</v>
      </c>
      <c r="L267" s="22">
        <v>169164850</v>
      </c>
      <c r="M267" s="21">
        <v>40560000</v>
      </c>
      <c r="N267" s="21">
        <v>47385940</v>
      </c>
      <c r="O267" s="23">
        <f>Conv!$M267+Conv!$N267</f>
        <v>87945940</v>
      </c>
      <c r="P267" s="6"/>
      <c r="Q267" s="21">
        <v>0</v>
      </c>
      <c r="R267" s="21">
        <v>67665940</v>
      </c>
      <c r="S267" s="21">
        <v>20280000</v>
      </c>
      <c r="T267" s="21">
        <v>0</v>
      </c>
      <c r="U267" s="21">
        <f t="shared" si="3"/>
        <v>87945940</v>
      </c>
    </row>
    <row r="268" spans="1:21" x14ac:dyDescent="0.25">
      <c r="A268" s="7">
        <v>25591</v>
      </c>
      <c r="B268" s="8">
        <v>2019</v>
      </c>
      <c r="C268" s="8" t="s">
        <v>846</v>
      </c>
      <c r="D268" s="8" t="s">
        <v>847</v>
      </c>
      <c r="E268" s="19" t="s">
        <v>848</v>
      </c>
      <c r="F268" s="19">
        <v>13</v>
      </c>
      <c r="G268" s="8" t="s">
        <v>849</v>
      </c>
      <c r="H268" s="8" t="s">
        <v>919</v>
      </c>
      <c r="I268" s="8" t="s">
        <v>922</v>
      </c>
      <c r="J268" s="21">
        <v>44000000</v>
      </c>
      <c r="K268" s="21">
        <v>98000000</v>
      </c>
      <c r="L268" s="22">
        <v>142000000</v>
      </c>
      <c r="M268" s="21">
        <v>17600000</v>
      </c>
      <c r="N268" s="21">
        <v>39200000</v>
      </c>
      <c r="O268" s="23">
        <f>Conv!$M268+Conv!$N268</f>
        <v>56800000</v>
      </c>
      <c r="P268" s="6"/>
      <c r="Q268" s="21">
        <v>0</v>
      </c>
      <c r="R268" s="21">
        <v>56800000</v>
      </c>
      <c r="S268" s="21">
        <v>0</v>
      </c>
      <c r="T268" s="21">
        <v>0</v>
      </c>
      <c r="U268" s="21">
        <f t="shared" si="3"/>
        <v>56800000</v>
      </c>
    </row>
    <row r="269" spans="1:21" x14ac:dyDescent="0.25">
      <c r="A269" s="7">
        <v>25781</v>
      </c>
      <c r="B269" s="8">
        <v>2020</v>
      </c>
      <c r="C269" s="8" t="s">
        <v>850</v>
      </c>
      <c r="D269" s="8" t="s">
        <v>851</v>
      </c>
      <c r="E269" s="19" t="s">
        <v>852</v>
      </c>
      <c r="F269" s="19">
        <v>13</v>
      </c>
      <c r="G269" s="8" t="s">
        <v>600</v>
      </c>
      <c r="H269" s="8" t="s">
        <v>919</v>
      </c>
      <c r="I269" s="8" t="s">
        <v>922</v>
      </c>
      <c r="J269" s="21">
        <v>49673000</v>
      </c>
      <c r="K269" s="21">
        <v>0</v>
      </c>
      <c r="L269" s="22">
        <v>49673000</v>
      </c>
      <c r="M269" s="21">
        <v>39738400</v>
      </c>
      <c r="N269" s="21">
        <v>0</v>
      </c>
      <c r="O269" s="23">
        <f>Conv!$M269+Conv!$N269</f>
        <v>39738400</v>
      </c>
      <c r="P269" s="6"/>
      <c r="Q269" s="21">
        <v>0</v>
      </c>
      <c r="R269" s="21">
        <v>0</v>
      </c>
      <c r="S269" s="21">
        <v>39738400</v>
      </c>
      <c r="T269" s="21">
        <v>0</v>
      </c>
      <c r="U269" s="21">
        <f t="shared" si="3"/>
        <v>39738400</v>
      </c>
    </row>
    <row r="270" spans="1:21" x14ac:dyDescent="0.25">
      <c r="A270" s="7">
        <v>25824</v>
      </c>
      <c r="B270" s="8">
        <v>2020</v>
      </c>
      <c r="C270" s="8" t="s">
        <v>853</v>
      </c>
      <c r="D270" s="8" t="s">
        <v>303</v>
      </c>
      <c r="E270" s="19" t="s">
        <v>304</v>
      </c>
      <c r="F270" s="19">
        <v>13</v>
      </c>
      <c r="G270" s="8" t="s">
        <v>831</v>
      </c>
      <c r="H270" s="8" t="s">
        <v>919</v>
      </c>
      <c r="I270" s="8" t="s">
        <v>922</v>
      </c>
      <c r="J270" s="21">
        <v>41800000</v>
      </c>
      <c r="K270" s="21">
        <v>0</v>
      </c>
      <c r="L270" s="22">
        <v>41800000</v>
      </c>
      <c r="M270" s="21">
        <v>33440000</v>
      </c>
      <c r="N270" s="21">
        <v>0</v>
      </c>
      <c r="O270" s="23">
        <f>Conv!$M270+Conv!$N270</f>
        <v>33440000</v>
      </c>
      <c r="P270" s="6"/>
      <c r="Q270" s="21">
        <v>0</v>
      </c>
      <c r="R270" s="21">
        <v>0</v>
      </c>
      <c r="S270" s="21">
        <v>33440000</v>
      </c>
      <c r="T270" s="21">
        <v>0</v>
      </c>
      <c r="U270" s="21">
        <f t="shared" si="3"/>
        <v>33440000</v>
      </c>
    </row>
    <row r="271" spans="1:21" x14ac:dyDescent="0.25">
      <c r="A271" s="7">
        <v>25855</v>
      </c>
      <c r="B271" s="8">
        <v>2020</v>
      </c>
      <c r="C271" s="8" t="s">
        <v>854</v>
      </c>
      <c r="D271" s="8" t="s">
        <v>855</v>
      </c>
      <c r="E271" s="19" t="s">
        <v>856</v>
      </c>
      <c r="F271" s="19">
        <v>13</v>
      </c>
      <c r="G271" s="8" t="s">
        <v>857</v>
      </c>
      <c r="H271" s="8" t="s">
        <v>919</v>
      </c>
      <c r="I271" s="8" t="s">
        <v>922</v>
      </c>
      <c r="J271" s="21">
        <v>28600000</v>
      </c>
      <c r="K271" s="21">
        <v>0</v>
      </c>
      <c r="L271" s="22">
        <v>28600000</v>
      </c>
      <c r="M271" s="21">
        <v>28600000</v>
      </c>
      <c r="N271" s="21">
        <v>0</v>
      </c>
      <c r="O271" s="23">
        <f>Conv!$M271+Conv!$N271</f>
        <v>28600000</v>
      </c>
      <c r="P271" s="6"/>
      <c r="Q271" s="21">
        <v>0</v>
      </c>
      <c r="R271" s="21">
        <v>0</v>
      </c>
      <c r="S271" s="21">
        <v>28600000</v>
      </c>
      <c r="T271" s="21">
        <v>0</v>
      </c>
      <c r="U271" s="21">
        <f t="shared" si="3"/>
        <v>28600000</v>
      </c>
    </row>
    <row r="272" spans="1:21" x14ac:dyDescent="0.25">
      <c r="A272" s="7">
        <v>26012</v>
      </c>
      <c r="B272" s="8">
        <v>2020</v>
      </c>
      <c r="C272" s="8" t="s">
        <v>858</v>
      </c>
      <c r="D272" s="8" t="s">
        <v>859</v>
      </c>
      <c r="E272" s="19" t="s">
        <v>860</v>
      </c>
      <c r="F272" s="19">
        <v>13</v>
      </c>
      <c r="G272" s="8" t="s">
        <v>604</v>
      </c>
      <c r="H272" s="8" t="s">
        <v>919</v>
      </c>
      <c r="I272" s="8" t="s">
        <v>922</v>
      </c>
      <c r="J272" s="21">
        <v>44929229</v>
      </c>
      <c r="K272" s="21">
        <v>0</v>
      </c>
      <c r="L272" s="22">
        <v>44929229</v>
      </c>
      <c r="M272" s="21">
        <v>35943383</v>
      </c>
      <c r="N272" s="21">
        <v>0</v>
      </c>
      <c r="O272" s="23">
        <f>Conv!$M272+Conv!$N272</f>
        <v>35943383</v>
      </c>
      <c r="P272" s="6"/>
      <c r="Q272" s="21">
        <v>0</v>
      </c>
      <c r="R272" s="21">
        <v>0</v>
      </c>
      <c r="S272" s="21">
        <v>35943383</v>
      </c>
      <c r="T272" s="21">
        <v>0</v>
      </c>
      <c r="U272" s="21">
        <f t="shared" si="3"/>
        <v>35943383</v>
      </c>
    </row>
    <row r="273" spans="1:21" x14ac:dyDescent="0.25">
      <c r="A273" s="7">
        <v>26157</v>
      </c>
      <c r="B273" s="8">
        <v>2020</v>
      </c>
      <c r="C273" s="8" t="s">
        <v>861</v>
      </c>
      <c r="D273" s="8" t="s">
        <v>590</v>
      </c>
      <c r="E273" s="19" t="s">
        <v>591</v>
      </c>
      <c r="F273" s="19">
        <v>13</v>
      </c>
      <c r="G273" s="8" t="s">
        <v>592</v>
      </c>
      <c r="H273" s="8" t="s">
        <v>919</v>
      </c>
      <c r="I273" s="8" t="s">
        <v>922</v>
      </c>
      <c r="J273" s="21">
        <v>36087435</v>
      </c>
      <c r="K273" s="21">
        <v>0</v>
      </c>
      <c r="L273" s="22">
        <v>36087435</v>
      </c>
      <c r="M273" s="21">
        <v>28869948</v>
      </c>
      <c r="N273" s="21">
        <v>0</v>
      </c>
      <c r="O273" s="23">
        <f>Conv!$M273+Conv!$N273</f>
        <v>28869948</v>
      </c>
      <c r="P273" s="6"/>
      <c r="Q273" s="21">
        <v>0</v>
      </c>
      <c r="R273" s="21">
        <v>0</v>
      </c>
      <c r="S273" s="21">
        <v>28869948</v>
      </c>
      <c r="T273" s="21">
        <v>0</v>
      </c>
      <c r="U273" s="21">
        <f t="shared" si="3"/>
        <v>28869948</v>
      </c>
    </row>
    <row r="274" spans="1:21" x14ac:dyDescent="0.25">
      <c r="A274" s="7">
        <v>26365</v>
      </c>
      <c r="B274" s="8">
        <v>2019</v>
      </c>
      <c r="C274" s="8" t="s">
        <v>862</v>
      </c>
      <c r="D274" s="8" t="s">
        <v>851</v>
      </c>
      <c r="E274" s="19" t="s">
        <v>852</v>
      </c>
      <c r="F274" s="19">
        <v>13</v>
      </c>
      <c r="G274" s="8" t="s">
        <v>582</v>
      </c>
      <c r="H274" s="8" t="s">
        <v>919</v>
      </c>
      <c r="I274" s="8" t="s">
        <v>922</v>
      </c>
      <c r="J274" s="21">
        <v>50700000</v>
      </c>
      <c r="K274" s="21">
        <v>107404000</v>
      </c>
      <c r="L274" s="22">
        <v>158104000</v>
      </c>
      <c r="M274" s="21">
        <v>20280000</v>
      </c>
      <c r="N274" s="21">
        <v>85923200</v>
      </c>
      <c r="O274" s="23">
        <f>Conv!$M274+Conv!$N274</f>
        <v>106203200</v>
      </c>
      <c r="P274" s="6"/>
      <c r="Q274" s="21">
        <v>0</v>
      </c>
      <c r="R274" s="21">
        <v>63241600</v>
      </c>
      <c r="S274" s="21">
        <v>0</v>
      </c>
      <c r="T274" s="21">
        <v>42961600</v>
      </c>
      <c r="U274" s="21">
        <f t="shared" si="3"/>
        <v>106203200</v>
      </c>
    </row>
    <row r="275" spans="1:21" x14ac:dyDescent="0.25">
      <c r="A275" s="7">
        <v>31065</v>
      </c>
      <c r="B275" s="8">
        <v>2020</v>
      </c>
      <c r="C275" s="8" t="s">
        <v>863</v>
      </c>
      <c r="D275" s="8" t="s">
        <v>864</v>
      </c>
      <c r="E275" s="19" t="s">
        <v>865</v>
      </c>
      <c r="F275" s="19">
        <v>13</v>
      </c>
      <c r="G275" s="8" t="s">
        <v>866</v>
      </c>
      <c r="H275" s="8" t="s">
        <v>919</v>
      </c>
      <c r="I275" s="8" t="s">
        <v>922</v>
      </c>
      <c r="J275" s="21">
        <v>44134461</v>
      </c>
      <c r="K275" s="21">
        <v>0</v>
      </c>
      <c r="L275" s="22">
        <v>44134461</v>
      </c>
      <c r="M275" s="21">
        <v>35307569</v>
      </c>
      <c r="N275" s="21">
        <v>0</v>
      </c>
      <c r="O275" s="23">
        <f>Conv!$M275+Conv!$N275</f>
        <v>35307569</v>
      </c>
      <c r="P275" s="6"/>
      <c r="Q275" s="21">
        <v>0</v>
      </c>
      <c r="R275" s="21">
        <v>0</v>
      </c>
      <c r="S275" s="21">
        <v>35307569</v>
      </c>
      <c r="T275" s="21">
        <v>0</v>
      </c>
      <c r="U275" s="21">
        <f t="shared" si="3"/>
        <v>35307569</v>
      </c>
    </row>
    <row r="276" spans="1:21" x14ac:dyDescent="0.25">
      <c r="A276" s="7">
        <v>31116</v>
      </c>
      <c r="B276" s="8">
        <v>2019</v>
      </c>
      <c r="C276" s="8" t="s">
        <v>867</v>
      </c>
      <c r="D276" s="8" t="s">
        <v>868</v>
      </c>
      <c r="E276" s="19" t="s">
        <v>869</v>
      </c>
      <c r="F276" s="19">
        <v>16</v>
      </c>
      <c r="G276" s="8" t="s">
        <v>756</v>
      </c>
      <c r="H276" s="8" t="s">
        <v>919</v>
      </c>
      <c r="I276" s="8" t="s">
        <v>922</v>
      </c>
      <c r="J276" s="21">
        <v>44000000</v>
      </c>
      <c r="K276" s="21">
        <v>100000000</v>
      </c>
      <c r="L276" s="22">
        <v>144000000</v>
      </c>
      <c r="M276" s="21">
        <v>17600000</v>
      </c>
      <c r="N276" s="21">
        <v>40000000</v>
      </c>
      <c r="O276" s="23">
        <f>Conv!$M276+Conv!$N276</f>
        <v>57600000</v>
      </c>
      <c r="P276" s="6"/>
      <c r="Q276" s="21">
        <v>0</v>
      </c>
      <c r="R276" s="21">
        <v>57600000</v>
      </c>
      <c r="S276" s="21">
        <v>0</v>
      </c>
      <c r="T276" s="21">
        <v>0</v>
      </c>
      <c r="U276" s="21">
        <f t="shared" si="3"/>
        <v>57600000</v>
      </c>
    </row>
    <row r="277" spans="1:21" x14ac:dyDescent="0.25">
      <c r="A277" s="7">
        <v>31128</v>
      </c>
      <c r="B277" s="8">
        <v>2019</v>
      </c>
      <c r="C277" s="8" t="s">
        <v>870</v>
      </c>
      <c r="D277" s="8" t="s">
        <v>871</v>
      </c>
      <c r="E277" s="19" t="s">
        <v>872</v>
      </c>
      <c r="F277" s="19">
        <v>16</v>
      </c>
      <c r="G277" s="8" t="s">
        <v>873</v>
      </c>
      <c r="H277" s="8" t="s">
        <v>919</v>
      </c>
      <c r="I277" s="8" t="s">
        <v>922</v>
      </c>
      <c r="J277" s="21">
        <v>35104278</v>
      </c>
      <c r="K277" s="21">
        <v>66000000</v>
      </c>
      <c r="L277" s="22">
        <v>101104278</v>
      </c>
      <c r="M277" s="21">
        <v>14041711</v>
      </c>
      <c r="N277" s="21">
        <v>26400000</v>
      </c>
      <c r="O277" s="23">
        <f>Conv!$M277+Conv!$N277</f>
        <v>40441711</v>
      </c>
      <c r="P277" s="6"/>
      <c r="Q277" s="21">
        <v>0</v>
      </c>
      <c r="R277" s="21">
        <v>40441711</v>
      </c>
      <c r="S277" s="21">
        <v>0</v>
      </c>
      <c r="T277" s="21">
        <v>0</v>
      </c>
      <c r="U277" s="21">
        <f t="shared" si="3"/>
        <v>40441711</v>
      </c>
    </row>
    <row r="278" spans="1:21" x14ac:dyDescent="0.25">
      <c r="A278" s="7">
        <v>40029</v>
      </c>
      <c r="B278" s="8">
        <v>2020</v>
      </c>
      <c r="C278" s="8" t="s">
        <v>874</v>
      </c>
      <c r="D278" s="8" t="s">
        <v>875</v>
      </c>
      <c r="E278" s="19" t="s">
        <v>876</v>
      </c>
      <c r="F278" s="19">
        <v>4</v>
      </c>
      <c r="G278" s="8" t="s">
        <v>877</v>
      </c>
      <c r="H278" s="8" t="s">
        <v>919</v>
      </c>
      <c r="I278" s="8" t="s">
        <v>922</v>
      </c>
      <c r="J278" s="21">
        <v>27742371</v>
      </c>
      <c r="K278" s="21">
        <v>0</v>
      </c>
      <c r="L278" s="22">
        <v>27742371</v>
      </c>
      <c r="M278" s="21">
        <v>22193897</v>
      </c>
      <c r="N278" s="21">
        <v>0</v>
      </c>
      <c r="O278" s="23">
        <f>Conv!$M278+Conv!$N278</f>
        <v>22193897</v>
      </c>
      <c r="P278" s="6"/>
      <c r="Q278" s="21">
        <v>0</v>
      </c>
      <c r="R278" s="21">
        <v>0</v>
      </c>
      <c r="S278" s="21">
        <v>22193897</v>
      </c>
      <c r="T278" s="21">
        <v>0</v>
      </c>
      <c r="U278" s="21">
        <f t="shared" si="3"/>
        <v>22193897</v>
      </c>
    </row>
    <row r="279" spans="1:21" x14ac:dyDescent="0.25">
      <c r="A279" s="7">
        <v>40340</v>
      </c>
      <c r="B279" s="8">
        <v>2019</v>
      </c>
      <c r="C279" s="8" t="s">
        <v>878</v>
      </c>
      <c r="D279" s="8" t="s">
        <v>879</v>
      </c>
      <c r="E279" s="19" t="s">
        <v>626</v>
      </c>
      <c r="F279" s="19">
        <v>3</v>
      </c>
      <c r="G279" s="8" t="s">
        <v>880</v>
      </c>
      <c r="H279" s="8" t="s">
        <v>919</v>
      </c>
      <c r="I279" s="8" t="s">
        <v>922</v>
      </c>
      <c r="J279" s="21">
        <v>34016335</v>
      </c>
      <c r="K279" s="21">
        <v>79371450</v>
      </c>
      <c r="L279" s="22">
        <v>113387785</v>
      </c>
      <c r="M279" s="21">
        <v>13606534</v>
      </c>
      <c r="N279" s="21">
        <v>0</v>
      </c>
      <c r="O279" s="23">
        <f>Conv!$M279+Conv!$N279</f>
        <v>13606534</v>
      </c>
      <c r="P279" s="6"/>
      <c r="Q279" s="21">
        <v>0</v>
      </c>
      <c r="R279" s="21">
        <v>13606534</v>
      </c>
      <c r="S279" s="21">
        <v>0</v>
      </c>
      <c r="T279" s="21">
        <v>0</v>
      </c>
      <c r="U279" s="21">
        <f t="shared" ref="U279:U281" si="4">SUM(Q279:T279)</f>
        <v>13606534</v>
      </c>
    </row>
    <row r="280" spans="1:21" x14ac:dyDescent="0.25">
      <c r="A280" s="7">
        <v>40352</v>
      </c>
      <c r="B280" s="8">
        <v>2020</v>
      </c>
      <c r="C280" s="8" t="s">
        <v>881</v>
      </c>
      <c r="D280" s="8" t="s">
        <v>882</v>
      </c>
      <c r="E280" s="19" t="s">
        <v>883</v>
      </c>
      <c r="F280" s="19">
        <v>5</v>
      </c>
      <c r="G280" s="8" t="s">
        <v>884</v>
      </c>
      <c r="H280" s="8" t="s">
        <v>919</v>
      </c>
      <c r="I280" s="8" t="s">
        <v>922</v>
      </c>
      <c r="J280" s="21">
        <v>30250857</v>
      </c>
      <c r="K280" s="21">
        <v>0</v>
      </c>
      <c r="L280" s="22">
        <v>30250857</v>
      </c>
      <c r="M280" s="21">
        <v>24200686</v>
      </c>
      <c r="N280" s="21">
        <v>0</v>
      </c>
      <c r="O280" s="23">
        <f>Conv!$M280+Conv!$N280</f>
        <v>24200686</v>
      </c>
      <c r="P280" s="6"/>
      <c r="Q280" s="21">
        <v>0</v>
      </c>
      <c r="R280" s="21">
        <v>0</v>
      </c>
      <c r="S280" s="21">
        <v>24200686</v>
      </c>
      <c r="T280" s="21">
        <v>0</v>
      </c>
      <c r="U280" s="21">
        <f t="shared" si="4"/>
        <v>24200686</v>
      </c>
    </row>
    <row r="281" spans="1:21" x14ac:dyDescent="0.25">
      <c r="A281" s="10">
        <v>40422</v>
      </c>
      <c r="B281" s="9">
        <v>2020</v>
      </c>
      <c r="C281" s="9" t="s">
        <v>885</v>
      </c>
      <c r="D281" s="9" t="s">
        <v>886</v>
      </c>
      <c r="E281" s="20" t="s">
        <v>887</v>
      </c>
      <c r="F281" s="20">
        <v>1</v>
      </c>
      <c r="G281" s="9" t="s">
        <v>668</v>
      </c>
      <c r="H281" s="9" t="s">
        <v>919</v>
      </c>
      <c r="I281" s="9" t="s">
        <v>922</v>
      </c>
      <c r="J281" s="24">
        <v>48000000</v>
      </c>
      <c r="K281" s="24">
        <v>0</v>
      </c>
      <c r="L281" s="25">
        <v>48000000</v>
      </c>
      <c r="M281" s="24">
        <v>38400000</v>
      </c>
      <c r="N281" s="24">
        <v>0</v>
      </c>
      <c r="O281" s="26">
        <f>Conv!$M281+Conv!$N281</f>
        <v>38400000</v>
      </c>
      <c r="P281" s="6"/>
      <c r="Q281" s="21">
        <v>0</v>
      </c>
      <c r="R281" s="21">
        <v>0</v>
      </c>
      <c r="S281" s="21">
        <v>38400000</v>
      </c>
      <c r="T281" s="21">
        <v>0</v>
      </c>
      <c r="U281" s="21">
        <f t="shared" si="4"/>
        <v>38400000</v>
      </c>
    </row>
  </sheetData>
  <mergeCells count="4">
    <mergeCell ref="B6:C6"/>
    <mergeCell ref="B7:C7"/>
    <mergeCell ref="B8:C8"/>
    <mergeCell ref="B9:C9"/>
  </mergeCells>
  <phoneticPr fontId="1" type="noConversion"/>
  <conditionalFormatting sqref="K22:K281">
    <cfRule type="cellIs" dxfId="0" priority="1" operator="lessThanOrEqual">
      <formula>1</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 2 0 2 2 - 0 5 - 0 4 T 0 9 : 2 1 : 1 3 . 0 0 7 6 7 8 2 - 0 4 : 0 0 < / L a s t P r o c e s s e d T i m e > < / D a t a M o d e l i n g S a n d b o x . S e r i a l i z e d S a n d b o x E r r o r C a c h e > ] ] > < / C u s t o m C o n t e n t > < / G e m i n i > 
</file>

<file path=customXml/item10.xml>��< ? x m l   v e r s i o n = " 1 . 0 "   e n c o d i n g = " U T F - 1 6 " ? > < G e m i n i   x m l n s = " h t t p : / / g e m i n i / p i v o t c u s t o m i z a t i o n / I s S a n d b o x E m b e d d e d " > < C u s t o m C o n t e n t > < ! [ C D A T A [ y e s ] ] > < / C u s t o m C o n t e n t > < / G e m i n i > 
</file>

<file path=customXml/item2.xml>��< ? x m l   v e r s i o n = " 1 . 0 "   e n c o d i n g = " U T F - 1 6 " ? > < G e m i n i   x m l n s = " h t t p : / / g e m i n i / p i v o t c u s t o m i z a t i o n / R e l a t i o n s h i p A u t o D e t e c t i o n E n a b l e d " > < C u s t o m C o n t e n t > < ! [ C D A T A [ T r u e ] ] > < / C u s t o m C o n t e n t > < / G e m i n i > 
</file>

<file path=customXml/item3.xml>��< ? x m l   v e r s i o n = " 1 . 0 "   e n c o d i n g = " U T F - 1 6 " ? > < G e m i n i   x m l n s = " h t t p : / / g e m i n i / p i v o t c u s t o m i z a t i o n / P o w e r P i v o t V e r s i o n " > < C u s t o m C o n t e n t > < ! [ C D A T A [ 2 0 1 5 . 1 3 0 . 1 6 0 5 . 7 4 2 ] ] > < / C u s t o m C o n t e n t > < / G e m i n i > 
</file>

<file path=customXml/item4.xml>��< ? x m l   v e r s i o n = " 1 . 0 "   e n c o d i n g = " U T F - 1 6 " ? > < G e m i n i   x m l n s = " h t t p : / / g e m i n i / p i v o t c u s t o m i z a t i o n / S a n d b o x N o n E m p t y " > < C u s t o m C o n t e n t > < ! [ C D A T A [ 1 ] ] > < / C u s t o m C o n t e n t > < / G e m i n i > 
</file>

<file path=customXml/item5.xml>��< ? x m l   v e r s i o n = " 1 . 0 "   e n c o d i n g = " U T F - 1 6 " ? > < G e m i n i   x m l n s = " h t t p : / / g e m i n i / p i v o t c u s t o m i z a t i o n / 1 0 2 7 6 e b b - 7 e 2 9 - 4 9 2 8 - 8 7 0 5 - e 8 5 2 2 c 7 f 2 e 0 2 " > < C u s t o m C o n t e n t > < ! [ C D A T A [ < ? x m l   v e r s i o n = " 1 . 0 "   e n c o d i n g = " u t f - 1 6 " ? > < S e t t i n g s > < C a l c u l a t e d F i e l d s > < i t e m > < M e a s u r e N a m e > C h e c k < / M e a s u r e N a m e > < D i s p l a y N a m e > C h e c k < / D i s p l a y N a m e > < V i s i b l e > F a l s e < / V i s i b l e > < / i t e m > < / C a l c u l a t e d F i e l d s > < S A H o s t H a s h > 0 < / S A H o s t H a s h > < G e m i n i F i e l d L i s t V i s i b l e > T r u e < / G e m i n i F i e l d L i s t V i s i b l e > < / S e t t i n g s > ] ] > < / C u s t o m C o n t e n t > < / G e m i n i > 
</file>

<file path=customXml/item6.xml>��< ? x m l   v e r s i o n = " 1 . 0 "   e n c o d i n g = " U T F - 1 6 " ? > < G e m i n i   x m l n s = " h t t p : / / g e m i n i / p i v o t c u s t o m i z a t i o n / T a b l e X M L _ T _ P a g o s " > < C u s t o m C o n t e n t > < ! [ C D A T A [ < T a b l e W i d g e t G r i d S e r i a l i z a t i o n   x m l n s : x s d = " h t t p : / / w w w . w 3 . o r g / 2 0 0 1 / X M L S c h e m a "   x m l n s : x s i = " h t t p : / / w w w . w 3 . o r g / 2 0 0 1 / X M L S c h e m a - i n s t a n c e " > < C o l u m n S u g g e s t e d T y p e   / > < C o l u m n F o r m a t   / > < C o l u m n A c c u r a c y   / > < C o l u m n C u r r e n c y S y m b o l   / > < C o l u m n P o s i t i v e P a t t e r n   / > < C o l u m n N e g a t i v e P a t t e r n   / > < C o l u m n W i d t h s > < i t e m > < k e y > < s t r i n g > R B D < / s t r i n g > < / k e y > < v a l u e > < i n t > 6 1 < / i n t > < / v a l u e > < / i t e m > < i t e m > < k e y > < s t r i n g > G e n < / s t r i n g > < / k e y > < v a l u e > < i n t > 6 1 < / i n t > < / v a l u e > < / i t e m > < i t e m > < k e y > < s t r i n g > R U T _ S O S < / s t r i n g > < / k e y > < v a l u e > < i n t > 9 1 < / i n t > < / v a l u e > < / i t e m > < i t e m > < k e y > < s t r i n g > S o s t e n e d o r < / s t r i n g > < / k e y > < v a l u e > < i n t > 1 0 7 < / i n t > < / v a l u e > < / i t e m > < i t e m > < k e y > < s t r i n g > R E G < / s t r i n g > < / k e y > < v a l u e > < i n t > 6 0 < / i n t > < / v a l u e > < / i t e m > < i t e m > < k e y > < s t r i n g > C u o t a < / s t r i n g > < / k e y > < v a l u e > < i n t > 7 2 < / i n t > < / v a l u e > < / i t e m > < i t e m > < k e y > < s t r i n g > M o n t o < / s t r i n g > < / k e y > < v a l u e > < i n t > 7 7 < / i n t > < / v a l u e > < / i t e m > < i t e m > < k e y > < s t r i n g > S u b t . < / s t r i n g > < / k e y > < v a l u e > < i n t > 6 8 < / i n t > < / v a l u e > < / i t e m > < i t e m > < k e y > < s t r i n g > A s i g . < / s t r i n g > < / k e y > < v a l u e > < i n t > 6 6 < / i n t > < / v a l u e > < / i t e m > < i t e m > < k e y > < s t r i n g > I D _ S I G F E < / s t r i n g > < / k e y > < v a l u e > < i n t > 9 0 < / i n t > < / v a l u e > < / i t e m > < i t e m > < k e y > < s t r i n g > S G D < / s t r i n g > < / k e y > < v a l u e > < i n t > 6 1 < / i n t > < / v a l u e > < / i t e m > < i t e m > < k e y > < s t r i n g > S o l i c i t u d < / s t r i n g > < / k e y > < v a l u e > < i n t > 9 0 < / i n t > < / v a l u e > < / i t e m > < i t e m > < k e y > < s t r i n g > P a g o < / s t r i n g > < / k e y > < v a l u e > < i n t > 6 6 < / i n t > < / v a l u e > < / i t e m > < / C o l u m n W i d t h s > < C o l u m n D i s p l a y I n d e x > < i t e m > < k e y > < s t r i n g > R B D < / s t r i n g > < / k e y > < v a l u e > < i n t > 0 < / i n t > < / v a l u e > < / i t e m > < i t e m > < k e y > < s t r i n g > G e n < / s t r i n g > < / k e y > < v a l u e > < i n t > 1 < / i n t > < / v a l u e > < / i t e m > < i t e m > < k e y > < s t r i n g > R U T _ S O S < / s t r i n g > < / k e y > < v a l u e > < i n t > 2 < / i n t > < / v a l u e > < / i t e m > < i t e m > < k e y > < s t r i n g > S o s t e n e d o r < / s t r i n g > < / k e y > < v a l u e > < i n t > 3 < / i n t > < / v a l u e > < / i t e m > < i t e m > < k e y > < s t r i n g > R E G < / s t r i n g > < / k e y > < v a l u e > < i n t > 4 < / i n t > < / v a l u e > < / i t e m > < i t e m > < k e y > < s t r i n g > C u o t a < / s t r i n g > < / k e y > < v a l u e > < i n t > 5 < / i n t > < / v a l u e > < / i t e m > < i t e m > < k e y > < s t r i n g > M o n t o < / s t r i n g > < / k e y > < v a l u e > < i n t > 6 < / i n t > < / v a l u e > < / i t e m > < i t e m > < k e y > < s t r i n g > S u b t . < / s t r i n g > < / k e y > < v a l u e > < i n t > 7 < / i n t > < / v a l u e > < / i t e m > < i t e m > < k e y > < s t r i n g > A s i g . < / s t r i n g > < / k e y > < v a l u e > < i n t > 8 < / i n t > < / v a l u e > < / i t e m > < i t e m > < k e y > < s t r i n g > I D _ S I G F E < / s t r i n g > < / k e y > < v a l u e > < i n t > 9 < / i n t > < / v a l u e > < / i t e m > < i t e m > < k e y > < s t r i n g > S G D < / s t r i n g > < / k e y > < v a l u e > < i n t > 1 0 < / i n t > < / v a l u e > < / i t e m > < i t e m > < k e y > < s t r i n g > S o l i c i t u d < / s t r i n g > < / k e y > < v a l u e > < i n t > 1 1 < / i n t > < / v a l u e > < / i t e m > < i t e m > < k e y > < s t r i n g > P a g o < / s t r i n g > < / k e y > < v a l u e > < i n t > 1 2 < / 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T a b l e X M L _ T _ C o n v " > < C u s t o m C o n t e n t > < ! [ C D A T A [ < T a b l e W i d g e t G r i d S e r i a l i z a t i o n   x m l n s : x s d = " h t t p : / / w w w . w 3 . o r g / 2 0 0 1 / X M L S c h e m a "   x m l n s : x s i = " h t t p : / / w w w . w 3 . o r g / 2 0 0 1 / X M L S c h e m a - i n s t a n c e " > < C o l u m n S u g g e s t e d T y p e   / > < C o l u m n F o r m a t   / > < C o l u m n A c c u r a c y   / > < C o l u m n C u r r e n c y S y m b o l   / > < C o l u m n P o s i t i v e P a t t e r n   / > < C o l u m n N e g a t i v e P a t t e r n   / > < C o l u m n W i d t h s > < i t e m > < k e y > < s t r i n g > R B D < / s t r i n g > < / k e y > < v a l u e > < i n t > 6 1 < / i n t > < / v a l u e > < / i t e m > < i t e m > < k e y > < s t r i n g > G E N < / s t r i n g > < / k e y > < v a l u e > < i n t > 6 2 < / i n t > < / v a l u e > < / i t e m > < i t e m > < k e y > < s t r i n g > N O M B R E < / s t r i n g > < / k e y > < v a l u e > < i n t > 9 1 < / i n t > < / v a l u e > < / i t e m > < i t e m > < k e y > < s t r i n g > S O S T E N E D O R < / s t r i n g > < / k e y > < v a l u e > < i n t > 1 1 8 < / i n t > < / v a l u e > < / i t e m > < i t e m > < k e y > < s t r i n g > R U T < / s t r i n g > < / k e y > < v a l u e > < i n t > 6 0 < / i n t > < / v a l u e > < / i t e m > < i t e m > < k e y > < s t r i n g > R E G < / s t r i n g > < / k e y > < v a l u e > < i n t > 6 0 < / i n t > < / v a l u e > < / i t e m > < i t e m > < k e y > < s t r i n g > C O M < / s t r i n g > < / k e y > < v a l u e > < i n t > 6 6 < / i n t > < / v a l u e > < / i t e m > < i t e m > < k e y > < s t r i n g > 2 4 < / s t r i n g > < / k e y > < v a l u e > < i n t > 5 0 < / i n t > < / v a l u e > < / i t e m > < i t e m > < k e y > < s t r i n g > 3 3 < / s t r i n g > < / k e y > < v a l u e > < i n t > 5 0 < / i n t > < / v a l u e > < / i t e m > < i t e m > < k e y > < s t r i n g > T o t a l < / s t r i n g > < / k e y > < v a l u e > < i n t > 6 6 < / i n t > < / v a l u e > < / i t e m > < / C o l u m n W i d t h s > < C o l u m n D i s p l a y I n d e x > < i t e m > < k e y > < s t r i n g > R B D < / s t r i n g > < / k e y > < v a l u e > < i n t > 0 < / i n t > < / v a l u e > < / i t e m > < i t e m > < k e y > < s t r i n g > G E N < / s t r i n g > < / k e y > < v a l u e > < i n t > 1 < / i n t > < / v a l u e > < / i t e m > < i t e m > < k e y > < s t r i n g > N O M B R E < / s t r i n g > < / k e y > < v a l u e > < i n t > 2 < / i n t > < / v a l u e > < / i t e m > < i t e m > < k e y > < s t r i n g > S O S T E N E D O R < / s t r i n g > < / k e y > < v a l u e > < i n t > 3 < / i n t > < / v a l u e > < / i t e m > < i t e m > < k e y > < s t r i n g > R U T < / s t r i n g > < / k e y > < v a l u e > < i n t > 4 < / i n t > < / v a l u e > < / i t e m > < i t e m > < k e y > < s t r i n g > R E G < / s t r i n g > < / k e y > < v a l u e > < i n t > 5 < / i n t > < / v a l u e > < / i t e m > < i t e m > < k e y > < s t r i n g > C O M < / s t r i n g > < / k e y > < v a l u e > < i n t > 6 < / i n t > < / v a l u e > < / i t e m > < i t e m > < k e y > < s t r i n g > 2 4 < / s t r i n g > < / k e y > < v a l u e > < i n t > 7 < / i n t > < / v a l u e > < / i t e m > < i t e m > < k e y > < s t r i n g > 3 3 < / s t r i n g > < / k e y > < v a l u e > < i n t > 8 < / i n t > < / v a l u e > < / i t e m > < i t e m > < k e y > < s t r i n g > T o t a l < / s t r i n g > < / k e y > < v a l u e > < i n t > 9 < / 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 T _ C o n v < / 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 T _ C o n v < / 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 C o l u m n s \ R B D < / K e y > < / a : K e y > < a : V a l u e   i : t y p e = " T a b l e W i d g e t B a s e V i e w S t a t e " / > < / a : K e y V a l u e O f D i a g r a m O b j e c t K e y a n y T y p e z b w N T n L X > < a : K e y V a l u e O f D i a g r a m O b j e c t K e y a n y T y p e z b w N T n L X > < a : K e y > < K e y > C o l u m n s \ G E N < / K e y > < / a : K e y > < a : V a l u e   i : t y p e = " T a b l e W i d g e t B a s e V i e w S t a t e " / > < / a : K e y V a l u e O f D i a g r a m O b j e c t K e y a n y T y p e z b w N T n L X > < a : K e y V a l u e O f D i a g r a m O b j e c t K e y a n y T y p e z b w N T n L X > < a : K e y > < K e y > C o l u m n s \ N O M B R E < / K e y > < / a : K e y > < a : V a l u e   i : t y p e = " T a b l e W i d g e t B a s e V i e w S t a t e " / > < / a : K e y V a l u e O f D i a g r a m O b j e c t K e y a n y T y p e z b w N T n L X > < a : K e y V a l u e O f D i a g r a m O b j e c t K e y a n y T y p e z b w N T n L X > < a : K e y > < K e y > C o l u m n s \ S O S T E N E D O R < / K e y > < / a : K e y > < a : V a l u e   i : t y p e = " T a b l e W i d g e t B a s e V i e w S t a t e " / > < / a : K e y V a l u e O f D i a g r a m O b j e c t K e y a n y T y p e z b w N T n L X > < a : K e y V a l u e O f D i a g r a m O b j e c t K e y a n y T y p e z b w N T n L X > < a : K e y > < K e y > C o l u m n s \ R U T < / K e y > < / a : K e y > < a : V a l u e   i : t y p e = " T a b l e W i d g e t B a s e V i e w S t a t e " / > < / a : K e y V a l u e O f D i a g r a m O b j e c t K e y a n y T y p e z b w N T n L X > < a : K e y V a l u e O f D i a g r a m O b j e c t K e y a n y T y p e z b w N T n L X > < a : K e y > < K e y > C o l u m n s \ R E G < / K e y > < / a : K e y > < a : V a l u e   i : t y p e = " T a b l e W i d g e t B a s e V i e w S t a t e " / > < / a : K e y V a l u e O f D i a g r a m O b j e c t K e y a n y T y p e z b w N T n L X > < a : K e y V a l u e O f D i a g r a m O b j e c t K e y a n y T y p e z b w N T n L X > < a : K e y > < K e y > C o l u m n s \ C O M < / K e y > < / a : K e y > < a : V a l u e   i : t y p e = " T a b l e W i d g e t B a s e V i e w S t a t e " / > < / a : K e y V a l u e O f D i a g r a m O b j e c t K e y a n y T y p e z b w N T n L X > < a : K e y V a l u e O f D i a g r a m O b j e c t K e y a n y T y p e z b w N T n L X > < a : K e y > < K e y > C o l u m n s \ 2 4 < / K e y > < / a : K e y > < a : V a l u e   i : t y p e = " T a b l e W i d g e t B a s e V i e w S t a t e " / > < / a : K e y V a l u e O f D i a g r a m O b j e c t K e y a n y T y p e z b w N T n L X > < a : K e y V a l u e O f D i a g r a m O b j e c t K e y a n y T y p e z b w N T n L X > < a : K e y > < K e y > C o l u m n s \ 3 3 < / K e y > < / a : K e y > < a : V a l u e   i : t y p e = " T a b l e W i d g e t B a s e V i e w S t a t e " / > < / a : K e y V a l u e O f D i a g r a m O b j e c t K e y a n y T y p e z b w N T n L X > < a : K e y V a l u e O f D i a g r a m O b j e c t K e y a n y T y p e z b w N T n L X > < a : K e y > < K e y > C o l u m n s \ T o t a l 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 T _ P a g o s 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 T _ P a g o s 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 C o l u m n s \ R B D < / K e y > < / a : K e y > < a : V a l u e   i : t y p e = " T a b l e W i d g e t B a s e V i e w S t a t e " / > < / a : K e y V a l u e O f D i a g r a m O b j e c t K e y a n y T y p e z b w N T n L X > < a : K e y V a l u e O f D i a g r a m O b j e c t K e y a n y T y p e z b w N T n L X > < a : K e y > < K e y > C o l u m n s \ G e n < / K e y > < / a : K e y > < a : V a l u e   i : t y p e = " T a b l e W i d g e t B a s e V i e w S t a t e " / > < / a : K e y V a l u e O f D i a g r a m O b j e c t K e y a n y T y p e z b w N T n L X > < a : K e y V a l u e O f D i a g r a m O b j e c t K e y a n y T y p e z b w N T n L X > < a : K e y > < K e y > C o l u m n s \ R U T _ S O S < / K e y > < / a : K e y > < a : V a l u e   i : t y p e = " T a b l e W i d g e t B a s e V i e w S t a t e " / > < / a : K e y V a l u e O f D i a g r a m O b j e c t K e y a n y T y p e z b w N T n L X > < a : K e y V a l u e O f D i a g r a m O b j e c t K e y a n y T y p e z b w N T n L X > < a : K e y > < K e y > C o l u m n s \ S o s t e n e d o r < / K e y > < / a : K e y > < a : V a l u e   i : t y p e = " T a b l e W i d g e t B a s e V i e w S t a t e " / > < / a : K e y V a l u e O f D i a g r a m O b j e c t K e y a n y T y p e z b w N T n L X > < a : K e y V a l u e O f D i a g r a m O b j e c t K e y a n y T y p e z b w N T n L X > < a : K e y > < K e y > C o l u m n s \ R E G < / K e y > < / a : K e y > < a : V a l u e   i : t y p e = " T a b l e W i d g e t B a s e V i e w S t a t e " / > < / a : K e y V a l u e O f D i a g r a m O b j e c t K e y a n y T y p e z b w N T n L X > < a : K e y V a l u e O f D i a g r a m O b j e c t K e y a n y T y p e z b w N T n L X > < a : K e y > < K e y > C o l u m n s \ C u o t a < / K e y > < / a : K e y > < a : V a l u e   i : t y p e = " T a b l e W i d g e t B a s e V i e w S t a t e " / > < / a : K e y V a l u e O f D i a g r a m O b j e c t K e y a n y T y p e z b w N T n L X > < a : K e y V a l u e O f D i a g r a m O b j e c t K e y a n y T y p e z b w N T n L X > < a : K e y > < K e y > C o l u m n s \ M o n t o < / K e y > < / a : K e y > < a : V a l u e   i : t y p e = " T a b l e W i d g e t B a s e V i e w S t a t e " / > < / a : K e y V a l u e O f D i a g r a m O b j e c t K e y a n y T y p e z b w N T n L X > < a : K e y V a l u e O f D i a g r a m O b j e c t K e y a n y T y p e z b w N T n L X > < a : K e y > < K e y > C o l u m n s \ S u b t . < / K e y > < / a : K e y > < a : V a l u e   i : t y p e = " T a b l e W i d g e t B a s e V i e w S t a t e " / > < / a : K e y V a l u e O f D i a g r a m O b j e c t K e y a n y T y p e z b w N T n L X > < a : K e y V a l u e O f D i a g r a m O b j e c t K e y a n y T y p e z b w N T n L X > < a : K e y > < K e y > C o l u m n s \ A s i g . < / K e y > < / a : K e y > < a : V a l u e   i : t y p e = " T a b l e W i d g e t B a s e V i e w S t a t e " / > < / a : K e y V a l u e O f D i a g r a m O b j e c t K e y a n y T y p e z b w N T n L X > < a : K e y V a l u e O f D i a g r a m O b j e c t K e y a n y T y p e z b w N T n L X > < a : K e y > < K e y > C o l u m n s \ I D _ S I G F E < / K e y > < / a : K e y > < a : V a l u e   i : t y p e = " T a b l e W i d g e t B a s e V i e w S t a t e " / > < / a : K e y V a l u e O f D i a g r a m O b j e c t K e y a n y T y p e z b w N T n L X > < a : K e y V a l u e O f D i a g r a m O b j e c t K e y a n y T y p e z b w N T n L X > < a : K e y > < K e y > C o l u m n s \ S G D < / K e y > < / a : K e y > < a : V a l u e   i : t y p e = " T a b l e W i d g e t B a s e V i e w S t a t e " / > < / a : K e y V a l u e O f D i a g r a m O b j e c t K e y a n y T y p e z b w N T n L X > < a : K e y V a l u e O f D i a g r a m O b j e c t K e y a n y T y p e z b w N T n L X > < a : K e y > < K e y > C o l u m n s \ S o l i c i t u d < / K e y > < / a : K e y > < a : V a l u e   i : t y p e = " T a b l e W i d g e t B a s e V i e w S t a t e " / > < / a : K e y V a l u e O f D i a g r a m O b j e c t K e y a n y T y p e z b w N T n L X > < a : K e y V a l u e O f D i a g r a m O b j e c t K e y a n y T y p e z b w N T n L X > < a : K e y > < K e y > C o l u m n s \ P a g o < / 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Props1.xml><?xml version="1.0" encoding="utf-8"?>
<ds:datastoreItem xmlns:ds="http://schemas.openxmlformats.org/officeDocument/2006/customXml" ds:itemID="{A9E23983-E732-440A-8CD4-E5303BC87A7B}">
  <ds:schemaRefs/>
</ds:datastoreItem>
</file>

<file path=customXml/itemProps10.xml><?xml version="1.0" encoding="utf-8"?>
<ds:datastoreItem xmlns:ds="http://schemas.openxmlformats.org/officeDocument/2006/customXml" ds:itemID="{D586199D-5912-47FF-BD48-AD0417C96291}">
  <ds:schemaRefs/>
</ds:datastoreItem>
</file>

<file path=customXml/itemProps2.xml><?xml version="1.0" encoding="utf-8"?>
<ds:datastoreItem xmlns:ds="http://schemas.openxmlformats.org/officeDocument/2006/customXml" ds:itemID="{E1F50F73-5093-49DE-BD82-265CB115995D}">
  <ds:schemaRefs/>
</ds:datastoreItem>
</file>

<file path=customXml/itemProps3.xml><?xml version="1.0" encoding="utf-8"?>
<ds:datastoreItem xmlns:ds="http://schemas.openxmlformats.org/officeDocument/2006/customXml" ds:itemID="{F48866D2-D8B2-425C-B8DC-34E695E54950}">
  <ds:schemaRefs/>
</ds:datastoreItem>
</file>

<file path=customXml/itemProps4.xml><?xml version="1.0" encoding="utf-8"?>
<ds:datastoreItem xmlns:ds="http://schemas.openxmlformats.org/officeDocument/2006/customXml" ds:itemID="{DDA477DF-2ACA-4D44-B48B-C220D74F3E08}">
  <ds:schemaRefs/>
</ds:datastoreItem>
</file>

<file path=customXml/itemProps5.xml><?xml version="1.0" encoding="utf-8"?>
<ds:datastoreItem xmlns:ds="http://schemas.openxmlformats.org/officeDocument/2006/customXml" ds:itemID="{D329F8CA-CBC8-4650-BAD1-CBD328258128}">
  <ds:schemaRefs/>
</ds:datastoreItem>
</file>

<file path=customXml/itemProps6.xml><?xml version="1.0" encoding="utf-8"?>
<ds:datastoreItem xmlns:ds="http://schemas.openxmlformats.org/officeDocument/2006/customXml" ds:itemID="{222FE43F-B0FD-4553-AD13-D03A931C0316}">
  <ds:schemaRefs/>
</ds:datastoreItem>
</file>

<file path=customXml/itemProps7.xml><?xml version="1.0" encoding="utf-8"?>
<ds:datastoreItem xmlns:ds="http://schemas.openxmlformats.org/officeDocument/2006/customXml" ds:itemID="{435EA750-184B-4830-AE4B-088EA3A3370D}">
  <ds:schemaRefs/>
</ds:datastoreItem>
</file>

<file path=customXml/itemProps8.xml><?xml version="1.0" encoding="utf-8"?>
<ds:datastoreItem xmlns:ds="http://schemas.openxmlformats.org/officeDocument/2006/customXml" ds:itemID="{B95EA5D1-A332-465A-AFCE-9A52757F3A24}">
  <ds:schemaRefs/>
</ds:datastoreItem>
</file>

<file path=customXml/itemProps9.xml><?xml version="1.0" encoding="utf-8"?>
<ds:datastoreItem xmlns:ds="http://schemas.openxmlformats.org/officeDocument/2006/customXml" ds:itemID="{A56DEF25-F51C-4026-B9CC-1C45519583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Emmanuel Ivan Bustamante Ferrada</dc:creator>
  <cp:lastModifiedBy>Alex Peraita Diaz</cp:lastModifiedBy>
  <dcterms:created xsi:type="dcterms:W3CDTF">2015-06-05T18:19:34Z</dcterms:created>
  <dcterms:modified xsi:type="dcterms:W3CDTF">2022-07-25T20:03:57Z</dcterms:modified>
</cp:coreProperties>
</file>